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4.48.97\keiei\03 長期研修事業\R4 長期研修事業\12 募集関係\02_募集要項\03_募集要項編集\01_募集要項\R5_長期研修員募集要項(起案）\起案②（玉木総括訂正）\"/>
    </mc:Choice>
  </mc:AlternateContent>
  <bookViews>
    <workbookView xWindow="0" yWindow="0" windowWidth="20490" windowHeight="7530" tabRatio="855" activeTab="5"/>
  </bookViews>
  <sheets>
    <sheet name="長期研修申込書(様式1-1)" sheetId="1" r:id="rId1"/>
    <sheet name="様式(1-1)(例)" sheetId="7" r:id="rId2"/>
    <sheet name="長期研修申込書(様式1-2)" sheetId="5" r:id="rId3"/>
    <sheet name="推薦書(様式2-1)" sheetId="2" r:id="rId4"/>
    <sheet name="推薦書(様式2ｰ2)" sheetId="6" r:id="rId5"/>
    <sheet name="テーマ及びテーマ設定の理由(様式3)" sheetId="3" r:id="rId6"/>
    <sheet name="加工禁止" sheetId="4" r:id="rId7"/>
  </sheets>
  <definedNames>
    <definedName name="_xlnm.Print_Area" localSheetId="0">'長期研修申込書(様式1-1)'!$B$1:$J$44</definedName>
    <definedName name="_xlnm.Print_Area" localSheetId="2">'長期研修申込書(様式1-2)'!$B$1:$J$36</definedName>
    <definedName name="_xlnm.Print_Area" localSheetId="1">'様式(1-1)(例)'!$B$1:$J$44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I4" i="4" l="1"/>
  <c r="I3" i="4"/>
  <c r="AN8" i="4"/>
  <c r="W4" i="4"/>
  <c r="W3" i="4"/>
  <c r="W2" i="4"/>
  <c r="V5" i="4"/>
  <c r="V4" i="4"/>
  <c r="V3" i="4"/>
  <c r="V2" i="4"/>
  <c r="AH8" i="4"/>
  <c r="AD8" i="4"/>
  <c r="Y8" i="4"/>
  <c r="V8" i="4" l="1"/>
  <c r="I5" i="4"/>
  <c r="I8" i="4" s="1"/>
  <c r="W8" i="4"/>
  <c r="BC8" i="4" l="1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M8" i="4"/>
  <c r="AL8" i="4"/>
  <c r="AK8" i="4"/>
  <c r="AJ8" i="4"/>
  <c r="AI8" i="4"/>
  <c r="AG8" i="4"/>
  <c r="AF8" i="4"/>
  <c r="AE8" i="4"/>
  <c r="AC8" i="4"/>
  <c r="AB8" i="4"/>
  <c r="AA8" i="4"/>
  <c r="Z8" i="4"/>
  <c r="X8" i="4"/>
  <c r="U8" i="4"/>
  <c r="T8" i="4"/>
  <c r="S8" i="4"/>
  <c r="R8" i="4"/>
  <c r="Q8" i="4"/>
  <c r="P8" i="4"/>
  <c r="O8" i="4"/>
  <c r="N8" i="4"/>
  <c r="M8" i="4"/>
  <c r="L8" i="4"/>
  <c r="K8" i="4"/>
  <c r="J8" i="4"/>
  <c r="G8" i="4"/>
  <c r="F8" i="4"/>
  <c r="E8" i="4"/>
  <c r="D8" i="4"/>
  <c r="C8" i="4"/>
</calcChain>
</file>

<file path=xl/sharedStrings.xml><?xml version="1.0" encoding="utf-8"?>
<sst xmlns="http://schemas.openxmlformats.org/spreadsheetml/2006/main" count="368" uniqueCount="223">
  <si>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</si>
  <si>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</si>
  <si>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</si>
  <si>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印</t>
    <rPh sb="0" eb="1">
      <t>イン</t>
    </rPh>
    <phoneticPr fontId="1"/>
  </si>
  <si>
    <t>現住所</t>
    <rPh sb="0" eb="3">
      <t>ゲンジュウショ</t>
    </rPh>
    <phoneticPr fontId="1"/>
  </si>
  <si>
    <t>所在地</t>
    <rPh sb="0" eb="3">
      <t>ショザイチ</t>
    </rPh>
    <phoneticPr fontId="1"/>
  </si>
  <si>
    <t>勤務年数</t>
    <rPh sb="0" eb="4">
      <t>キンムネンスウ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</si>
  <si>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</si>
  <si>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様式２－１</t>
    <rPh sb="0" eb="2">
      <t>ヨウシキ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</si>
  <si>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</si>
  <si>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</si>
  <si>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</si>
  <si>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学校名：</t>
    <rPh sb="0" eb="3">
      <t>ガッコウメイ</t>
    </rPh>
    <phoneticPr fontId="1"/>
  </si>
  <si>
    <t>印</t>
    <rPh sb="0" eb="1">
      <t>イン</t>
    </rPh>
    <phoneticPr fontId="1"/>
  </si>
  <si>
    <t>下記のとおり、推薦します。</t>
    <rPh sb="0" eb="2">
      <t>カキ</t>
    </rPh>
    <rPh sb="7" eb="9">
      <t>スイセン</t>
    </rPh>
    <phoneticPr fontId="1"/>
  </si>
  <si>
    <t>２　所　　見：</t>
    <rPh sb="2" eb="3">
      <t>ショ</t>
    </rPh>
    <rPh sb="5" eb="6">
      <t>ミ</t>
    </rPh>
    <phoneticPr fontId="1"/>
  </si>
  <si>
    <t>20行</t>
    <rPh sb="2" eb="3">
      <t>ギョウ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</si>
  <si>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</si>
  <si>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様式３</t>
    <rPh sb="0" eb="2">
      <t>ヨウシキ</t>
    </rPh>
    <phoneticPr fontId="1"/>
  </si>
  <si>
    <t>通算</t>
    <rPh sb="0" eb="2">
      <t>ツウサン</t>
    </rPh>
    <phoneticPr fontId="1"/>
  </si>
  <si>
    <t>FAX：</t>
    <phoneticPr fontId="1"/>
  </si>
  <si>
    <t>TEL：</t>
    <phoneticPr fontId="1"/>
  </si>
  <si>
    <t>@open.ed.jp</t>
    <phoneticPr fontId="1"/>
  </si>
  <si>
    <t>※ 文書受付等を行う学校代表の
　 E-mailアドレス</t>
    <rPh sb="2" eb="4">
      <t>ブンショ</t>
    </rPh>
    <rPh sb="4" eb="6">
      <t>ウケツケ</t>
    </rPh>
    <rPh sb="6" eb="7">
      <t>トウ</t>
    </rPh>
    <rPh sb="8" eb="9">
      <t>オコナ</t>
    </rPh>
    <rPh sb="10" eb="12">
      <t>ガッコウ</t>
    </rPh>
    <rPh sb="12" eb="14">
      <t>ダイヒョウ</t>
    </rPh>
    <phoneticPr fontId="1"/>
  </si>
  <si>
    <t>所持免許状</t>
    <rPh sb="0" eb="2">
      <t>ショジ</t>
    </rPh>
    <rPh sb="2" eb="5">
      <t>メンキョジョウ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</si>
  <si>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</si>
  <si>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</si>
  <si>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</si>
  <si>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班名</t>
    <rPh sb="0" eb="2">
      <t>ハンメイ</t>
    </rPh>
    <phoneticPr fontId="1"/>
  </si>
  <si>
    <t>研究テーマ</t>
    <rPh sb="0" eb="2">
      <t>ケンキュウ</t>
    </rPh>
    <phoneticPr fontId="1"/>
  </si>
  <si>
    <t>希望研修</t>
    <rPh sb="0" eb="2">
      <t>キボウ</t>
    </rPh>
    <rPh sb="2" eb="4">
      <t>ケンシュウ</t>
    </rPh>
    <phoneticPr fontId="1"/>
  </si>
  <si>
    <t>研修応募回数：</t>
    <rPh sb="0" eb="2">
      <t>ケンシュウ</t>
    </rPh>
    <rPh sb="2" eb="4">
      <t>オウボ</t>
    </rPh>
    <rPh sb="4" eb="6">
      <t>カイスウ</t>
    </rPh>
    <phoneticPr fontId="1"/>
  </si>
  <si>
    <t>主催者</t>
    <rPh sb="0" eb="3">
      <t>シュサイシャ</t>
    </rPh>
    <phoneticPr fontId="1"/>
  </si>
  <si>
    <t>年度</t>
    <rPh sb="0" eb="2">
      <t>ネンド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</si>
  <si>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</si>
  <si>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</si>
  <si>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研修の名称</t>
    <rPh sb="0" eb="2">
      <t>ケンシュウ</t>
    </rPh>
    <rPh sb="3" eb="5">
      <t>メイショウ</t>
    </rPh>
    <phoneticPr fontId="1"/>
  </si>
  <si>
    <t>離島長期研修申込の場合は｢○｣</t>
    <rPh sb="0" eb="2">
      <t>リトウ</t>
    </rPh>
    <rPh sb="2" eb="4">
      <t>チョウキ</t>
    </rPh>
    <rPh sb="4" eb="6">
      <t>ケンシュウ</t>
    </rPh>
    <rPh sb="6" eb="8">
      <t>モウシコ</t>
    </rPh>
    <rPh sb="9" eb="11">
      <t>バアイ</t>
    </rPh>
    <phoneticPr fontId="1"/>
  </si>
  <si>
    <t>学校代表アドレス
(事務・管理者)</t>
    <rPh sb="0" eb="2">
      <t>ガッコウ</t>
    </rPh>
    <rPh sb="2" eb="4">
      <t>ダイヒョウ</t>
    </rPh>
    <rPh sb="10" eb="12">
      <t>ジム</t>
    </rPh>
    <rPh sb="13" eb="16">
      <t>カンリシャ</t>
    </rPh>
    <phoneticPr fontId="1"/>
  </si>
  <si>
    <t>過去に応募した教科･領域等：</t>
    <rPh sb="0" eb="2">
      <t>カコ</t>
    </rPh>
    <rPh sb="3" eb="5">
      <t>オウボ</t>
    </rPh>
    <rPh sb="7" eb="9">
      <t>キョウカ</t>
    </rPh>
    <rPh sb="10" eb="12">
      <t>リョウイキ</t>
    </rPh>
    <rPh sb="12" eb="13">
      <t>トウ</t>
    </rPh>
    <phoneticPr fontId="1"/>
  </si>
  <si>
    <t>宿泊施設(センター内)の利用</t>
    <rPh sb="0" eb="2">
      <t>シュクハク</t>
    </rPh>
    <rPh sb="2" eb="4">
      <t>シセツ</t>
    </rPh>
    <rPh sb="9" eb="10">
      <t>ナイ</t>
    </rPh>
    <rPh sb="12" eb="14">
      <t>リヨウ</t>
    </rPh>
    <phoneticPr fontId="1"/>
  </si>
  <si>
    <t>様式１ｰ１</t>
    <rPh sb="0" eb="2">
      <t>ヨウシキ</t>
    </rPh>
    <phoneticPr fontId="1"/>
  </si>
  <si>
    <t>校種番号</t>
    <rPh sb="0" eb="2">
      <t>コウシュ</t>
    </rPh>
    <rPh sb="2" eb="4">
      <t>バンゴウ</t>
    </rPh>
    <phoneticPr fontId="1"/>
  </si>
  <si>
    <t>Openアドレス</t>
    <phoneticPr fontId="1"/>
  </si>
  <si>
    <r>
      <t>生年月日</t>
    </r>
    <r>
      <rPr>
        <sz val="9"/>
        <color theme="1"/>
        <rFont val="BIZ UD明朝 Medium"/>
        <family val="1"/>
        <charset val="128"/>
      </rPr>
      <t>:注２</t>
    </r>
    <rPh sb="0" eb="4">
      <t>セイネンガッピ</t>
    </rPh>
    <rPh sb="5" eb="6">
      <t>チュウ</t>
    </rPh>
    <phoneticPr fontId="1"/>
  </si>
  <si>
    <t>※ 注１：①県立高等学校，②県立特別支援学校(高等部)，③特別支援学校(中学部)，</t>
    <rPh sb="2" eb="3">
      <t>チュウ</t>
    </rPh>
    <rPh sb="6" eb="8">
      <t>ケンリツ</t>
    </rPh>
    <rPh sb="8" eb="10">
      <t>コウトウ</t>
    </rPh>
    <rPh sb="10" eb="12">
      <t>ガッコウ</t>
    </rPh>
    <rPh sb="14" eb="16">
      <t>ケンリツ</t>
    </rPh>
    <rPh sb="16" eb="18">
      <t>トクベツ</t>
    </rPh>
    <rPh sb="18" eb="20">
      <t>シエン</t>
    </rPh>
    <rPh sb="20" eb="22">
      <t>ガッコウ</t>
    </rPh>
    <rPh sb="23" eb="26">
      <t>コウトウブ</t>
    </rPh>
    <phoneticPr fontId="1"/>
  </si>
  <si>
    <t>　　　　 ④特別支援学校(小学部)，⑤県立中学校，⑥市町村立中学校，</t>
    <phoneticPr fontId="1"/>
  </si>
  <si>
    <t>※ 注３：特別支援学校は、小学部・中学部・高等部も明記する。</t>
    <rPh sb="2" eb="3">
      <t>チュウ</t>
    </rPh>
    <phoneticPr fontId="1"/>
  </si>
  <si>
    <t>立</t>
    <rPh sb="0" eb="1">
      <t>リツ</t>
    </rPh>
    <phoneticPr fontId="1"/>
  </si>
  <si>
    <t>　</t>
    <phoneticPr fontId="1"/>
  </si>
  <si>
    <t>※離島長期研修申込者は記載不要</t>
    <rPh sb="3" eb="5">
      <t>チョウキ</t>
    </rPh>
    <rPh sb="5" eb="7">
      <t>ケンシュウ</t>
    </rPh>
    <rPh sb="7" eb="9">
      <t>モウシコ</t>
    </rPh>
    <rPh sb="9" eb="10">
      <t>シャ</t>
    </rPh>
    <rPh sb="11" eb="13">
      <t>キサイ</t>
    </rPh>
    <rPh sb="13" eb="15">
      <t>フヨウ</t>
    </rPh>
    <phoneticPr fontId="1"/>
  </si>
  <si>
    <t>担当教科・科目</t>
    <rPh sb="0" eb="2">
      <t>タントウ</t>
    </rPh>
    <rPh sb="2" eb="4">
      <t>キョウカ</t>
    </rPh>
    <rPh sb="5" eb="7">
      <t>カモク</t>
    </rPh>
    <phoneticPr fontId="1"/>
  </si>
  <si>
    <t>教育経営研修班</t>
    <rPh sb="0" eb="2">
      <t>キョウイク</t>
    </rPh>
    <rPh sb="2" eb="4">
      <t>ケイエイ</t>
    </rPh>
    <rPh sb="4" eb="6">
      <t>ケンシュウ</t>
    </rPh>
    <rPh sb="6" eb="7">
      <t>ハン</t>
    </rPh>
    <phoneticPr fontId="1"/>
  </si>
  <si>
    <t>幼児教育</t>
    <rPh sb="0" eb="2">
      <t>ヨウジ</t>
    </rPh>
    <rPh sb="2" eb="4">
      <t>キョウイク</t>
    </rPh>
    <phoneticPr fontId="1"/>
  </si>
  <si>
    <t>後期</t>
    <rPh sb="0" eb="2">
      <t>コウキ</t>
    </rPh>
    <phoneticPr fontId="1"/>
  </si>
  <si>
    <t>通算勤務年数</t>
    <rPh sb="0" eb="2">
      <t>ツウサン</t>
    </rPh>
    <rPh sb="2" eb="4">
      <t>キンム</t>
    </rPh>
    <rPh sb="4" eb="6">
      <t>ネンスウ</t>
    </rPh>
    <phoneticPr fontId="1"/>
  </si>
  <si>
    <t>内</t>
    <rPh sb="0" eb="1">
      <t>ウチ</t>
    </rPh>
    <phoneticPr fontId="1"/>
  </si>
  <si>
    <t>幼稚園勤務</t>
    <rPh sb="0" eb="3">
      <t>ヨウチエン</t>
    </rPh>
    <rPh sb="3" eb="5">
      <t>キンム</t>
    </rPh>
    <phoneticPr fontId="1"/>
  </si>
  <si>
    <t>認定こども園勤務</t>
    <rPh sb="0" eb="2">
      <t>ニンテイ</t>
    </rPh>
    <rPh sb="5" eb="6">
      <t>エン</t>
    </rPh>
    <rPh sb="6" eb="8">
      <t>キンム</t>
    </rPh>
    <phoneticPr fontId="1"/>
  </si>
  <si>
    <t>保育所勤務</t>
    <rPh sb="0" eb="3">
      <t>ホイクショ</t>
    </rPh>
    <rPh sb="3" eb="5">
      <t>キンム</t>
    </rPh>
    <phoneticPr fontId="1"/>
  </si>
  <si>
    <t>現任園勤務年数</t>
    <rPh sb="0" eb="2">
      <t>ゲンニン</t>
    </rPh>
    <rPh sb="2" eb="3">
      <t>エン</t>
    </rPh>
    <rPh sb="3" eb="5">
      <t>キンム</t>
    </rPh>
    <rPh sb="5" eb="7">
      <t>ネンスウ</t>
    </rPh>
    <phoneticPr fontId="1"/>
  </si>
  <si>
    <t>園代表アドレス
(事務・管理者)</t>
    <rPh sb="0" eb="1">
      <t>エン</t>
    </rPh>
    <rPh sb="1" eb="3">
      <t>ダイヒョウ</t>
    </rPh>
    <rPh sb="9" eb="11">
      <t>ジム</t>
    </rPh>
    <rPh sb="12" eb="15">
      <t>カンリシャ</t>
    </rPh>
    <phoneticPr fontId="1"/>
  </si>
  <si>
    <t>※ 文書受付等を行う園代表の
　 E-mailアドレス</t>
    <rPh sb="2" eb="4">
      <t>ブンショ</t>
    </rPh>
    <rPh sb="4" eb="6">
      <t>ウケツケ</t>
    </rPh>
    <rPh sb="6" eb="7">
      <t>トウ</t>
    </rPh>
    <rPh sb="8" eb="9">
      <t>オコナ</t>
    </rPh>
    <rPh sb="10" eb="11">
      <t>エン</t>
    </rPh>
    <rPh sb="11" eb="13">
      <t>ダイヒョウ</t>
    </rPh>
    <phoneticPr fontId="1"/>
  </si>
  <si>
    <t>保育士資格</t>
    <rPh sb="0" eb="3">
      <t>ホイクシ</t>
    </rPh>
    <rPh sb="3" eb="5">
      <t>シカク</t>
    </rPh>
    <phoneticPr fontId="1"/>
  </si>
  <si>
    <t>勤務園名</t>
    <rPh sb="0" eb="2">
      <t>キンム</t>
    </rPh>
    <rPh sb="2" eb="3">
      <t>エン</t>
    </rPh>
    <rPh sb="3" eb="4">
      <t>メイ</t>
    </rPh>
    <phoneticPr fontId="1"/>
  </si>
  <si>
    <t>※ 注３：中堅研：中堅教諭等資質向上研修</t>
    <rPh sb="2" eb="3">
      <t>チュウ</t>
    </rPh>
    <rPh sb="5" eb="8">
      <t>チュウケンケン</t>
    </rPh>
    <rPh sb="9" eb="11">
      <t>チュウケン</t>
    </rPh>
    <rPh sb="11" eb="13">
      <t>キョウユ</t>
    </rPh>
    <rPh sb="13" eb="14">
      <t>トウ</t>
    </rPh>
    <rPh sb="14" eb="16">
      <t>シシツ</t>
    </rPh>
    <rPh sb="16" eb="18">
      <t>コウジョウ</t>
    </rPh>
    <rPh sb="18" eb="20">
      <t>ケンシュウ</t>
    </rPh>
    <phoneticPr fontId="1"/>
  </si>
  <si>
    <t>研修履歴</t>
    <rPh sb="0" eb="2">
      <t>ケンシュウ</t>
    </rPh>
    <rPh sb="2" eb="4">
      <t>リレキ</t>
    </rPh>
    <phoneticPr fontId="1"/>
  </si>
  <si>
    <t>※ 研修履歴は、新しいものから順に３つ記載すること</t>
    <phoneticPr fontId="1"/>
  </si>
  <si>
    <t>※ 研修履歴は、新しいものから順に３つ記載すること</t>
    <phoneticPr fontId="1"/>
  </si>
  <si>
    <t>40文字</t>
    <rPh sb="2" eb="4">
      <t>モジ</t>
    </rPh>
    <phoneticPr fontId="1"/>
  </si>
  <si>
    <t>※ フォントサイズ：11ポイントで印刷した場合、40文字×20行</t>
    <rPh sb="17" eb="19">
      <t>インサツ</t>
    </rPh>
    <rPh sb="21" eb="23">
      <t>バアイ</t>
    </rPh>
    <rPh sb="26" eb="28">
      <t>モジ</t>
    </rPh>
    <rPh sb="31" eb="32">
      <t>ギョウ</t>
    </rPh>
    <phoneticPr fontId="1"/>
  </si>
  <si>
    <t>職名</t>
    <rPh sb="0" eb="2">
      <t>ショクメイ</t>
    </rPh>
    <phoneticPr fontId="1"/>
  </si>
  <si>
    <t>１　被推薦者：</t>
    <rPh sb="2" eb="3">
      <t>ヒ</t>
    </rPh>
    <rPh sb="3" eb="5">
      <t>スイセン</t>
    </rPh>
    <rPh sb="5" eb="6">
      <t>シャ</t>
    </rPh>
    <phoneticPr fontId="1"/>
  </si>
  <si>
    <t>氏名：</t>
    <rPh sb="0" eb="2">
      <t>シメイ</t>
    </rPh>
    <phoneticPr fontId="1"/>
  </si>
  <si>
    <t>職名：</t>
    <rPh sb="0" eb="2">
      <t>ショクメイ</t>
    </rPh>
    <phoneticPr fontId="1"/>
  </si>
  <si>
    <t>推薦者(校長)名：</t>
    <rPh sb="0" eb="3">
      <t>スイセンシャ</t>
    </rPh>
    <rPh sb="4" eb="5">
      <t>コウ</t>
    </rPh>
    <rPh sb="5" eb="6">
      <t>ナガ</t>
    </rPh>
    <rPh sb="7" eb="8">
      <t>メイ</t>
    </rPh>
    <phoneticPr fontId="1"/>
  </si>
  <si>
    <t>県立総合教育センター　所長　殿</t>
    <rPh sb="0" eb="2">
      <t>ケンリツ</t>
    </rPh>
    <rPh sb="2" eb="4">
      <t>ソウゴウ</t>
    </rPh>
    <rPh sb="4" eb="6">
      <t>キョウイク</t>
    </rPh>
    <rPh sb="11" eb="13">
      <t>ショチョウ</t>
    </rPh>
    <rPh sb="14" eb="15">
      <t>ドノ</t>
    </rPh>
    <phoneticPr fontId="1"/>
  </si>
  <si>
    <t>所属校・園</t>
    <rPh sb="0" eb="2">
      <t>ショゾク</t>
    </rPh>
    <rPh sb="2" eb="3">
      <t>コウ</t>
    </rPh>
    <rPh sb="4" eb="5">
      <t>エン</t>
    </rPh>
    <phoneticPr fontId="1"/>
  </si>
  <si>
    <t>立</t>
    <rPh sb="0" eb="1">
      <t>リツ</t>
    </rPh>
    <phoneticPr fontId="1"/>
  </si>
  <si>
    <t>職・氏名</t>
    <rPh sb="0" eb="1">
      <t>ショク</t>
    </rPh>
    <rPh sb="2" eb="4">
      <t>シメイ</t>
    </rPh>
    <phoneticPr fontId="1"/>
  </si>
  <si>
    <t>氏名</t>
    <rPh sb="0" eb="2">
      <t>シメイ</t>
    </rPh>
    <phoneticPr fontId="1"/>
  </si>
  <si>
    <t>① 指定テーマ（センターが示したテーマ）</t>
    <rPh sb="2" eb="4">
      <t>シテイ</t>
    </rPh>
    <rPh sb="13" eb="14">
      <t>シメ</t>
    </rPh>
    <phoneticPr fontId="1"/>
  </si>
  <si>
    <t>② 任意テーマ（個人が設定するテーマ）</t>
    <rPh sb="2" eb="4">
      <t>ニンイ</t>
    </rPh>
    <rPh sb="8" eb="10">
      <t>コジン</t>
    </rPh>
    <rPh sb="11" eb="13">
      <t>セッテイ</t>
    </rPh>
    <phoneticPr fontId="1"/>
  </si>
  <si>
    <t>テーマの区分</t>
    <rPh sb="4" eb="6">
      <t>クブン</t>
    </rPh>
    <phoneticPr fontId="1"/>
  </si>
  <si>
    <t>（○を記入）</t>
    <phoneticPr fontId="1"/>
  </si>
  <si>
    <t>研究テーマ及びテーマ設定の理由</t>
    <rPh sb="0" eb="2">
      <t>ケンキュウ</t>
    </rPh>
    <rPh sb="5" eb="6">
      <t>オヨ</t>
    </rPh>
    <rPh sb="10" eb="12">
      <t>セッテイ</t>
    </rPh>
    <rPh sb="13" eb="15">
      <t>リユウ</t>
    </rPh>
    <phoneticPr fontId="1"/>
  </si>
  <si>
    <t>研究テーマ</t>
    <rPh sb="0" eb="2">
      <t>ケンキュウ</t>
    </rPh>
    <phoneticPr fontId="1"/>
  </si>
  <si>
    <t>【テーマ設定の理由】</t>
    <rPh sb="4" eb="6">
      <t>セッテイ</t>
    </rPh>
    <rPh sb="7" eb="9">
      <t>リユウ</t>
    </rPh>
    <phoneticPr fontId="1"/>
  </si>
  <si>
    <t>様式１ｰ２</t>
    <rPh sb="0" eb="2">
      <t>ヨウシキ</t>
    </rPh>
    <phoneticPr fontId="1"/>
  </si>
  <si>
    <t>様式２－２</t>
    <rPh sb="0" eb="2">
      <t>ヨウシキ</t>
    </rPh>
    <phoneticPr fontId="1"/>
  </si>
  <si>
    <t>園名：</t>
    <rPh sb="0" eb="1">
      <t>エン</t>
    </rPh>
    <rPh sb="1" eb="2">
      <t>メイ</t>
    </rPh>
    <phoneticPr fontId="1"/>
  </si>
  <si>
    <t>推薦者(園長)名：</t>
    <rPh sb="0" eb="3">
      <t>スイセンシャ</t>
    </rPh>
    <rPh sb="4" eb="6">
      <t>エンチョウ</t>
    </rPh>
    <rPh sb="5" eb="6">
      <t>ナガ</t>
    </rPh>
    <rPh sb="7" eb="8">
      <t>メイ</t>
    </rPh>
    <phoneticPr fontId="1"/>
  </si>
  <si>
    <t>（市町村立幼稚園・認定こども園）</t>
    <rPh sb="1" eb="4">
      <t>シチョウソン</t>
    </rPh>
    <rPh sb="4" eb="5">
      <t>リツ</t>
    </rPh>
    <rPh sb="5" eb="8">
      <t>ヨウチエン</t>
    </rPh>
    <rPh sb="9" eb="11">
      <t>ニンテイ</t>
    </rPh>
    <rPh sb="14" eb="15">
      <t>エン</t>
    </rPh>
    <phoneticPr fontId="1"/>
  </si>
  <si>
    <t>※ 注４：市町村立小中学校･県立中学校においては、中堅研は応募対象外，５年研は原則応募対象外</t>
    <rPh sb="2" eb="3">
      <t>チュウ</t>
    </rPh>
    <rPh sb="5" eb="8">
      <t>シチョウソン</t>
    </rPh>
    <rPh sb="8" eb="9">
      <t>リツ</t>
    </rPh>
    <rPh sb="9" eb="11">
      <t>ショウチュウ</t>
    </rPh>
    <rPh sb="11" eb="13">
      <t>ガッコウ</t>
    </rPh>
    <rPh sb="14" eb="16">
      <t>ケンリツ</t>
    </rPh>
    <rPh sb="16" eb="19">
      <t>チュウガッコウ</t>
    </rPh>
    <rPh sb="25" eb="28">
      <t>チュウケンケン</t>
    </rPh>
    <rPh sb="29" eb="31">
      <t>オウボ</t>
    </rPh>
    <rPh sb="31" eb="34">
      <t>タイショウガイ</t>
    </rPh>
    <rPh sb="41" eb="43">
      <t>オウボ</t>
    </rPh>
    <phoneticPr fontId="1"/>
  </si>
  <si>
    <t>　　　　 県立高等学校･特別支援学校においては、中堅研は応募対象外</t>
    <rPh sb="5" eb="7">
      <t>ケンリツ</t>
    </rPh>
    <rPh sb="7" eb="9">
      <t>コウトウ</t>
    </rPh>
    <rPh sb="9" eb="11">
      <t>ガッコウ</t>
    </rPh>
    <rPh sb="12" eb="14">
      <t>トクベツ</t>
    </rPh>
    <rPh sb="14" eb="16">
      <t>シエン</t>
    </rPh>
    <rPh sb="16" eb="18">
      <t>ガッコウ</t>
    </rPh>
    <rPh sb="24" eb="27">
      <t>チュウケンケン</t>
    </rPh>
    <rPh sb="28" eb="30">
      <t>オウボ</t>
    </rPh>
    <rPh sb="30" eb="33">
      <t>タイショウガイ</t>
    </rPh>
    <phoneticPr fontId="1"/>
  </si>
  <si>
    <r>
      <t>勤務校名</t>
    </r>
    <r>
      <rPr>
        <sz val="9"/>
        <color theme="1"/>
        <rFont val="BIZ UD明朝 Medium"/>
        <family val="1"/>
        <charset val="128"/>
      </rPr>
      <t>:注３</t>
    </r>
    <rPh sb="0" eb="2">
      <t>キンム</t>
    </rPh>
    <rPh sb="2" eb="3">
      <t>コウ</t>
    </rPh>
    <rPh sb="3" eb="4">
      <t>メイ</t>
    </rPh>
    <rPh sb="5" eb="6">
      <t>チュウ</t>
    </rPh>
    <phoneticPr fontId="1"/>
  </si>
  <si>
    <r>
      <t>教職経験者研修</t>
    </r>
    <r>
      <rPr>
        <sz val="9"/>
        <color theme="1"/>
        <rFont val="BIZ UD明朝 Medium"/>
        <family val="1"/>
        <charset val="128"/>
      </rPr>
      <t>:注４</t>
    </r>
    <rPh sb="0" eb="2">
      <t>キョウショク</t>
    </rPh>
    <rPh sb="2" eb="5">
      <t>ケイケンシャ</t>
    </rPh>
    <rPh sb="5" eb="7">
      <t>ケンシュウ</t>
    </rPh>
    <rPh sb="8" eb="9">
      <t>チュウ</t>
    </rPh>
    <phoneticPr fontId="1"/>
  </si>
  <si>
    <r>
      <t>教職経験者研修</t>
    </r>
    <r>
      <rPr>
        <sz val="9"/>
        <color theme="1"/>
        <rFont val="BIZ UD明朝 Medium"/>
        <family val="1"/>
        <charset val="128"/>
      </rPr>
      <t>:注３</t>
    </r>
    <rPh sb="0" eb="2">
      <t>キョウショク</t>
    </rPh>
    <rPh sb="2" eb="5">
      <t>ケイケンシャ</t>
    </rPh>
    <rPh sb="5" eb="7">
      <t>ケンシュウ</t>
    </rPh>
    <rPh sb="8" eb="9">
      <t>チュウ</t>
    </rPh>
    <phoneticPr fontId="1"/>
  </si>
  <si>
    <t>様式１－１</t>
    <rPh sb="0" eb="2">
      <t>ヨウシキ</t>
    </rPh>
    <phoneticPr fontId="1"/>
  </si>
  <si>
    <t>職員番号</t>
    <rPh sb="0" eb="2">
      <t>ショクイン</t>
    </rPh>
    <rPh sb="2" eb="4">
      <t>バンゴウ</t>
    </rPh>
    <phoneticPr fontId="1"/>
  </si>
  <si>
    <t>氏名</t>
    <rPh sb="0" eb="2">
      <t>シメイ</t>
    </rPh>
    <phoneticPr fontId="1"/>
  </si>
  <si>
    <t>ふりがな</t>
    <phoneticPr fontId="1"/>
  </si>
  <si>
    <t>openアドレス</t>
    <phoneticPr fontId="1"/>
  </si>
  <si>
    <t>生年月日</t>
    <rPh sb="0" eb="2">
      <t>セイネン</t>
    </rPh>
    <rPh sb="2" eb="4">
      <t>ガッピ</t>
    </rPh>
    <phoneticPr fontId="1"/>
  </si>
  <si>
    <t>満　歳</t>
    <rPh sb="0" eb="1">
      <t>マン</t>
    </rPh>
    <rPh sb="2" eb="3">
      <t>サイ</t>
    </rPh>
    <phoneticPr fontId="1"/>
  </si>
  <si>
    <t>現住所</t>
    <rPh sb="0" eb="3">
      <t>ゲンジュウショ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</si>
  <si>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</si>
  <si>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</si>
  <si>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</si>
  <si>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勤務校</t>
    <rPh sb="0" eb="3">
      <t>キンムコウ</t>
    </rPh>
    <phoneticPr fontId="1"/>
  </si>
  <si>
    <t>所在地</t>
    <rPh sb="0" eb="3">
      <t>ショザイチ</t>
    </rPh>
    <phoneticPr fontId="1"/>
  </si>
  <si>
    <t>FAX</t>
    <phoneticPr fontId="1"/>
  </si>
  <si>
    <t>代表アドレス</t>
    <rPh sb="0" eb="2">
      <t>ダイヒョウ</t>
    </rPh>
    <phoneticPr fontId="1"/>
  </si>
  <si>
    <t>勤務年数</t>
    <rPh sb="0" eb="2">
      <t>キンム</t>
    </rPh>
    <rPh sb="2" eb="4">
      <t>ネンスウ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</si>
  <si>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</si>
  <si>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経年研</t>
    <rPh sb="0" eb="3">
      <t>ケイネンケン</t>
    </rPh>
    <phoneticPr fontId="1"/>
  </si>
  <si>
    <t>免許更新</t>
    <rPh sb="0" eb="2">
      <t>メンキョ</t>
    </rPh>
    <rPh sb="2" eb="4">
      <t>コウシン</t>
    </rPh>
    <phoneticPr fontId="1"/>
  </si>
  <si>
    <t>所持免許</t>
    <rPh sb="0" eb="2">
      <t>ショジ</t>
    </rPh>
    <rPh sb="2" eb="4">
      <t>メンキョ</t>
    </rPh>
    <phoneticPr fontId="1"/>
  </si>
  <si>
    <t>担当教科</t>
    <rPh sb="0" eb="2">
      <t>タントウ</t>
    </rPh>
    <rPh sb="2" eb="4">
      <t>キョウカ</t>
    </rPh>
    <phoneticPr fontId="1"/>
  </si>
  <si>
    <t>班名</t>
    <rPh sb="0" eb="2">
      <t>ハンメイ</t>
    </rPh>
    <phoneticPr fontId="1"/>
  </si>
  <si>
    <t>教科・領域</t>
    <rPh sb="0" eb="2">
      <t>キョウカ</t>
    </rPh>
    <rPh sb="3" eb="5">
      <t>リョウイキ</t>
    </rPh>
    <phoneticPr fontId="1"/>
  </si>
  <si>
    <t>研究テーマ</t>
    <rPh sb="0" eb="2">
      <t>ケンキュウ</t>
    </rPh>
    <phoneticPr fontId="1"/>
  </si>
  <si>
    <t>第１希望</t>
    <rPh sb="0" eb="1">
      <t>ダイ</t>
    </rPh>
    <rPh sb="2" eb="4">
      <t>キボウ</t>
    </rPh>
    <phoneticPr fontId="1"/>
  </si>
  <si>
    <t>応募回数</t>
    <rPh sb="0" eb="2">
      <t>オウボ</t>
    </rPh>
    <rPh sb="2" eb="4">
      <t>カイスウ</t>
    </rPh>
    <phoneticPr fontId="1"/>
  </si>
  <si>
    <t>応募した教科</t>
    <rPh sb="0" eb="2">
      <t>オウボ</t>
    </rPh>
    <rPh sb="4" eb="6">
      <t>キョウカ</t>
    </rPh>
    <phoneticPr fontId="1"/>
  </si>
  <si>
    <t>宿泊施設利用</t>
    <rPh sb="0" eb="2">
      <t>シュクハク</t>
    </rPh>
    <rPh sb="2" eb="4">
      <t>シセツ</t>
    </rPh>
    <rPh sb="4" eb="6">
      <t>リヨウ</t>
    </rPh>
    <phoneticPr fontId="1"/>
  </si>
  <si>
    <t>主催者</t>
    <rPh sb="0" eb="3">
      <t>シュサイシャ</t>
    </rPh>
    <phoneticPr fontId="1"/>
  </si>
  <si>
    <t>研修の名称</t>
    <rPh sb="0" eb="2">
      <t>ケンシュウ</t>
    </rPh>
    <rPh sb="3" eb="5">
      <t>メイショウ</t>
    </rPh>
    <phoneticPr fontId="1"/>
  </si>
  <si>
    <t>年度</t>
    <rPh sb="0" eb="2">
      <t>ネンド</t>
    </rPh>
    <phoneticPr fontId="1"/>
  </si>
  <si>
    <t>日数</t>
    <rPh sb="0" eb="2">
      <t>ニッスウ</t>
    </rPh>
    <phoneticPr fontId="1"/>
  </si>
  <si>
    <t>場所</t>
    <rPh sb="0" eb="2">
      <t>バショ</t>
    </rPh>
    <phoneticPr fontId="1"/>
  </si>
  <si>
    <t>研修履歴①</t>
    <rPh sb="0" eb="2">
      <t>ケンシュウ</t>
    </rPh>
    <rPh sb="2" eb="4">
      <t>リレキ</t>
    </rPh>
    <phoneticPr fontId="1"/>
  </si>
  <si>
    <t>研修履歴②</t>
    <rPh sb="0" eb="2">
      <t>ケンシュウ</t>
    </rPh>
    <rPh sb="2" eb="4">
      <t>リレキ</t>
    </rPh>
    <phoneticPr fontId="1"/>
  </si>
  <si>
    <t>研修履歴③</t>
    <rPh sb="0" eb="2">
      <t>ケンシュウ</t>
    </rPh>
    <rPh sb="2" eb="4">
      <t>リレキ</t>
    </rPh>
    <phoneticPr fontId="1"/>
  </si>
  <si>
    <t>校種番号</t>
    <rPh sb="0" eb="2">
      <t>コウシュ</t>
    </rPh>
    <rPh sb="2" eb="4">
      <t>バンゴウ</t>
    </rPh>
    <phoneticPr fontId="1"/>
  </si>
  <si>
    <t>離島</t>
    <rPh sb="0" eb="2">
      <t>リトウ</t>
    </rPh>
    <phoneticPr fontId="1"/>
  </si>
  <si>
    <t>※本センターから配布されたE-mailアドレス</t>
    <rPh sb="1" eb="2">
      <t>ホン</t>
    </rPh>
    <rPh sb="8" eb="10">
      <t>ハイフ</t>
    </rPh>
    <phoneticPr fontId="1"/>
  </si>
  <si>
    <t>R4.3.31現在</t>
    <rPh sb="7" eb="9">
      <t>ゲンザイ</t>
    </rPh>
    <phoneticPr fontId="1"/>
  </si>
  <si>
    <t>〒</t>
    <phoneticPr fontId="1"/>
  </si>
  <si>
    <t>県立</t>
    <rPh sb="0" eb="2">
      <t>ケンリツ</t>
    </rPh>
    <phoneticPr fontId="1"/>
  </si>
  <si>
    <t>対象である。</t>
    <rPh sb="0" eb="2">
      <t>タイショウ</t>
    </rPh>
    <phoneticPr fontId="1"/>
  </si>
  <si>
    <t>・</t>
    <phoneticPr fontId="1"/>
  </si>
  <si>
    <t>期間</t>
    <rPh sb="0" eb="2">
      <t>キカン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</si>
  <si>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</si>
  <si>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</si>
  <si>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数学</t>
    <rPh sb="0" eb="2">
      <t>スウガク</t>
    </rPh>
    <phoneticPr fontId="1"/>
  </si>
  <si>
    <t>高等学校教諭一種</t>
    <rPh sb="0" eb="2">
      <t>コウトウ</t>
    </rPh>
    <rPh sb="2" eb="4">
      <t>ガッコウ</t>
    </rPh>
    <rPh sb="4" eb="6">
      <t>キョウユ</t>
    </rPh>
    <rPh sb="6" eb="8">
      <t>イッシュ</t>
    </rPh>
    <phoneticPr fontId="1"/>
  </si>
  <si>
    <t>なし</t>
    <phoneticPr fontId="1"/>
  </si>
  <si>
    <t>教育経営
研修班</t>
    <rPh sb="0" eb="2">
      <t>キョウイク</t>
    </rPh>
    <rPh sb="2" eb="4">
      <t>ケイエイ</t>
    </rPh>
    <rPh sb="5" eb="7">
      <t>ケンシュウ</t>
    </rPh>
    <rPh sb="7" eb="8">
      <t>ハン</t>
    </rPh>
    <phoneticPr fontId="1"/>
  </si>
  <si>
    <t>教科
研修班</t>
    <rPh sb="0" eb="2">
      <t>キョウカ</t>
    </rPh>
    <rPh sb="3" eb="5">
      <t>ケンシュウ</t>
    </rPh>
    <rPh sb="5" eb="6">
      <t>ハン</t>
    </rPh>
    <phoneticPr fontId="1"/>
  </si>
  <si>
    <t>前期</t>
    <rPh sb="0" eb="2">
      <t>ゼンキ</t>
    </rPh>
    <phoneticPr fontId="1"/>
  </si>
  <si>
    <t>１年</t>
    <rPh sb="1" eb="2">
      <t>ネン</t>
    </rPh>
    <phoneticPr fontId="1"/>
  </si>
  <si>
    <t>学習指導要領に対応した授業改善</t>
    <rPh sb="0" eb="2">
      <t>ガクシュウ</t>
    </rPh>
    <rPh sb="2" eb="4">
      <t>シドウ</t>
    </rPh>
    <rPh sb="4" eb="6">
      <t>ヨウリョウ</t>
    </rPh>
    <rPh sb="7" eb="9">
      <t>タイオウ</t>
    </rPh>
    <rPh sb="11" eb="13">
      <t>ジュギョウ</t>
    </rPh>
    <rPh sb="13" eb="15">
      <t>カイゼン</t>
    </rPh>
    <phoneticPr fontId="1"/>
  </si>
  <si>
    <t>進路指導</t>
    <rPh sb="0" eb="2">
      <t>シンロ</t>
    </rPh>
    <rPh sb="2" eb="4">
      <t>シドウ</t>
    </rPh>
    <phoneticPr fontId="1"/>
  </si>
  <si>
    <t>後期</t>
    <rPh sb="0" eb="2">
      <t>コウキ</t>
    </rPh>
    <phoneticPr fontId="1"/>
  </si>
  <si>
    <t>キャリア教育・進路指導の充実を図る指導の工夫</t>
    <rPh sb="4" eb="6">
      <t>キョウイク</t>
    </rPh>
    <rPh sb="7" eb="9">
      <t>シンロ</t>
    </rPh>
    <rPh sb="9" eb="11">
      <t>シドウ</t>
    </rPh>
    <rPh sb="12" eb="14">
      <t>ジュウジツ</t>
    </rPh>
    <rPh sb="15" eb="16">
      <t>ハカ</t>
    </rPh>
    <rPh sb="17" eb="19">
      <t>シドウ</t>
    </rPh>
    <rPh sb="20" eb="22">
      <t>クフウ</t>
    </rPh>
    <phoneticPr fontId="1"/>
  </si>
  <si>
    <t>県教育委員会</t>
    <rPh sb="0" eb="1">
      <t>ケン</t>
    </rPh>
    <rPh sb="1" eb="3">
      <t>キョウイク</t>
    </rPh>
    <rPh sb="3" eb="6">
      <t>イインカイ</t>
    </rPh>
    <phoneticPr fontId="1"/>
  </si>
  <si>
    <t>総合教育センター</t>
    <rPh sb="0" eb="2">
      <t>ソウゴウ</t>
    </rPh>
    <rPh sb="2" eb="4">
      <t>キョウイク</t>
    </rPh>
    <phoneticPr fontId="1"/>
  </si>
  <si>
    <t>短期研修</t>
    <rPh sb="0" eb="2">
      <t>タンキ</t>
    </rPh>
    <rPh sb="2" eb="4">
      <t>ケンシュウ</t>
    </rPh>
    <phoneticPr fontId="1"/>
  </si>
  <si>
    <t>教育相談実践事例研修会</t>
    <rPh sb="0" eb="2">
      <t>キョウイク</t>
    </rPh>
    <rPh sb="2" eb="4">
      <t>ソウダン</t>
    </rPh>
    <rPh sb="4" eb="6">
      <t>ジッセン</t>
    </rPh>
    <rPh sb="6" eb="8">
      <t>ジレイ</t>
    </rPh>
    <rPh sb="8" eb="11">
      <t>ケンシュウカイ</t>
    </rPh>
    <phoneticPr fontId="1"/>
  </si>
  <si>
    <t>H21</t>
    <phoneticPr fontId="1"/>
  </si>
  <si>
    <t>中堅教員研修</t>
    <rPh sb="0" eb="2">
      <t>チュウケン</t>
    </rPh>
    <rPh sb="2" eb="4">
      <t>キョウイン</t>
    </rPh>
    <rPh sb="4" eb="6">
      <t>ケンシュウ</t>
    </rPh>
    <phoneticPr fontId="1"/>
  </si>
  <si>
    <t>NITS 独立行政法人
教員支援機構</t>
    <rPh sb="5" eb="7">
      <t>ドクリツ</t>
    </rPh>
    <rPh sb="7" eb="9">
      <t>ギョウセイ</t>
    </rPh>
    <rPh sb="9" eb="11">
      <t>ホウジン</t>
    </rPh>
    <rPh sb="12" eb="14">
      <t>キョウイン</t>
    </rPh>
    <rPh sb="14" eb="16">
      <t>シエン</t>
    </rPh>
    <rPh sb="16" eb="18">
      <t>キコウ</t>
    </rPh>
    <phoneticPr fontId="1"/>
  </si>
  <si>
    <t>職場(ｵﾝﾗｲﾝ修)</t>
    <rPh sb="0" eb="2">
      <t>ショクバ</t>
    </rPh>
    <rPh sb="8" eb="9">
      <t>オサム</t>
    </rPh>
    <phoneticPr fontId="1"/>
  </si>
  <si>
    <t>①</t>
    <phoneticPr fontId="1"/>
  </si>
  <si>
    <t>5年研：</t>
    <rPh sb="1" eb="2">
      <t>ネン</t>
    </rPh>
    <rPh sb="2" eb="3">
      <t>ケン</t>
    </rPh>
    <phoneticPr fontId="1"/>
  </si>
  <si>
    <t>中堅研：</t>
    <rPh sb="0" eb="3">
      <t>チュウケンケン</t>
    </rPh>
    <phoneticPr fontId="1"/>
  </si>
  <si>
    <t>15年研：</t>
    <rPh sb="2" eb="3">
      <t>ネン</t>
    </rPh>
    <rPh sb="3" eb="4">
      <t>ケン</t>
    </rPh>
    <phoneticPr fontId="1"/>
  </si>
  <si>
    <t>対象外：</t>
    <rPh sb="0" eb="3">
      <t>タイショウガイ</t>
    </rPh>
    <phoneticPr fontId="1"/>
  </si>
  <si>
    <t>：免許更新１年目</t>
    <rPh sb="1" eb="3">
      <t>メンキョ</t>
    </rPh>
    <rPh sb="3" eb="5">
      <t>コウシン</t>
    </rPh>
    <rPh sb="6" eb="8">
      <t>ネンメ</t>
    </rPh>
    <phoneticPr fontId="1"/>
  </si>
  <si>
    <t>：免許更新２年目</t>
    <rPh sb="1" eb="3">
      <t>メンキョ</t>
    </rPh>
    <rPh sb="3" eb="5">
      <t>コウシン</t>
    </rPh>
    <rPh sb="6" eb="8">
      <t>ネンメ</t>
    </rPh>
    <phoneticPr fontId="1"/>
  </si>
  <si>
    <t>：対象外</t>
    <rPh sb="1" eb="4">
      <t>タイショウガイ</t>
    </rPh>
    <phoneticPr fontId="1"/>
  </si>
  <si>
    <t>昭和：</t>
    <rPh sb="0" eb="2">
      <t>ショウワ</t>
    </rPh>
    <phoneticPr fontId="1"/>
  </si>
  <si>
    <t>平成：</t>
    <rPh sb="0" eb="2">
      <t>ヘイセイ</t>
    </rPh>
    <phoneticPr fontId="1"/>
  </si>
  <si>
    <t>年号：</t>
    <rPh sb="0" eb="2">
      <t>ネンゴウ</t>
    </rPh>
    <phoneticPr fontId="1"/>
  </si>
  <si>
    <t>沖縄</t>
    <rPh sb="0" eb="2">
      <t>オキナワ</t>
    </rPh>
    <phoneticPr fontId="1"/>
  </si>
  <si>
    <t>太郎</t>
    <rPh sb="0" eb="2">
      <t>タロウ</t>
    </rPh>
    <phoneticPr fontId="1"/>
  </si>
  <si>
    <t>おきなわ</t>
    <phoneticPr fontId="1"/>
  </si>
  <si>
    <t>たろう</t>
    <phoneticPr fontId="1"/>
  </si>
  <si>
    <t>沖縄市与儀3-11-1</t>
    <rPh sb="0" eb="3">
      <t>オキナワシ</t>
    </rPh>
    <rPh sb="3" eb="5">
      <t>ヨギ</t>
    </rPh>
    <phoneticPr fontId="1"/>
  </si>
  <si>
    <t>098-933-7518</t>
    <phoneticPr fontId="1"/>
  </si>
  <si>
    <t>H20</t>
    <phoneticPr fontId="1"/>
  </si>
  <si>
    <t>H21</t>
    <phoneticPr fontId="1"/>
  </si>
  <si>
    <t>○○○高等学校</t>
    <rPh sb="3" eb="5">
      <t>コウトウ</t>
    </rPh>
    <rPh sb="5" eb="7">
      <t>ガッコウ</t>
    </rPh>
    <phoneticPr fontId="1"/>
  </si>
  <si>
    <t>〒9xx-xxxx</t>
    <phoneticPr fontId="1"/>
  </si>
  <si>
    <t>xxx-xxx-xxxxx</t>
    <phoneticPr fontId="1"/>
  </si>
  <si>
    <t>xxx-xxx-xxxxx</t>
    <phoneticPr fontId="1"/>
  </si>
  <si>
    <t>xxxxxxxx@pref.okinawa.lg.jp</t>
    <phoneticPr fontId="1"/>
  </si>
  <si>
    <t>0xxxxxx</t>
    <phoneticPr fontId="1"/>
  </si>
  <si>
    <t>chouken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</si>
  <si>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</si>
  <si>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</si>
  <si>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</si>
  <si>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</si>
  <si>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満　　歳</t>
    <rPh sb="0" eb="1">
      <t>マン</t>
    </rPh>
    <rPh sb="3" eb="4">
      <t>サイ</t>
    </rPh>
    <phoneticPr fontId="1"/>
  </si>
  <si>
    <t>令和５年度 長期研修申込書</t>
    <rPh sb="0" eb="2">
      <t>レイワ</t>
    </rPh>
    <rPh sb="3" eb="5">
      <t>ネンド</t>
    </rPh>
    <rPh sb="6" eb="8">
      <t>チョウキ</t>
    </rPh>
    <rPh sb="8" eb="10">
      <t>ケンシュウ</t>
    </rPh>
    <rPh sb="10" eb="13">
      <t>モウシコミショ</t>
    </rPh>
    <phoneticPr fontId="1"/>
  </si>
  <si>
    <t>　　　　 離島：離島長期研修[令和５年４月１日(土)～令和５年９月30日(土)]：離島長期研修申込者のみ</t>
    <rPh sb="5" eb="7">
      <t>リトウ</t>
    </rPh>
    <rPh sb="8" eb="10">
      <t>リトウ</t>
    </rPh>
    <rPh sb="10" eb="12">
      <t>チョウキ</t>
    </rPh>
    <rPh sb="12" eb="14">
      <t>ケンシュウ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ツチ</t>
    </rPh>
    <rPh sb="27" eb="29">
      <t>レイワ</t>
    </rPh>
    <rPh sb="30" eb="31">
      <t>ネン</t>
    </rPh>
    <rPh sb="32" eb="33">
      <t>ガツ</t>
    </rPh>
    <rPh sb="35" eb="36">
      <t>ニチ</t>
    </rPh>
    <rPh sb="37" eb="38">
      <t>ツチ</t>
    </rPh>
    <rPh sb="41" eb="43">
      <t>リトウ</t>
    </rPh>
    <rPh sb="43" eb="45">
      <t>チョウキ</t>
    </rPh>
    <rPh sb="45" eb="47">
      <t>ケンシュウ</t>
    </rPh>
    <rPh sb="47" eb="49">
      <t>モウシコ</t>
    </rPh>
    <rPh sb="49" eb="50">
      <t>シャ</t>
    </rPh>
    <phoneticPr fontId="1"/>
  </si>
  <si>
    <t>Ｒ５年度</t>
    <rPh sb="2" eb="4">
      <t>ネンド</t>
    </rPh>
    <phoneticPr fontId="1"/>
  </si>
  <si>
    <t>※ 注５：小学校理科または中学校理科を希望する場合は、分野(物理･化学･生物･地学)も明記すること。</t>
    <rPh sb="2" eb="3">
      <t>チュウ</t>
    </rPh>
    <rPh sb="5" eb="8">
      <t>ショウガッコウ</t>
    </rPh>
    <rPh sb="8" eb="10">
      <t>リカ</t>
    </rPh>
    <rPh sb="13" eb="16">
      <t>チュウガッコウ</t>
    </rPh>
    <rPh sb="16" eb="18">
      <t>リカ</t>
    </rPh>
    <rPh sb="19" eb="21">
      <t>キボウ</t>
    </rPh>
    <rPh sb="23" eb="25">
      <t>バアイ</t>
    </rPh>
    <rPh sb="27" eb="29">
      <t>ブンヤ</t>
    </rPh>
    <rPh sb="30" eb="32">
      <t>ブツリ</t>
    </rPh>
    <rPh sb="33" eb="35">
      <t>カガク</t>
    </rPh>
    <rPh sb="36" eb="38">
      <t>セイブツ</t>
    </rPh>
    <rPh sb="39" eb="41">
      <t>チガク</t>
    </rPh>
    <rPh sb="43" eb="45">
      <t>メイキ</t>
    </rPh>
    <phoneticPr fontId="1"/>
  </si>
  <si>
    <t>　　　　 ⑦市町村立小学校</t>
    <rPh sb="6" eb="9">
      <t>シチョウソン</t>
    </rPh>
    <rPh sb="9" eb="10">
      <t>リツ</t>
    </rPh>
    <rPh sb="10" eb="13">
      <t>ショウガッコウ</t>
    </rPh>
    <phoneticPr fontId="1"/>
  </si>
  <si>
    <t>※ 注２：記載期日は、令和５年３月３１日現在とする。</t>
    <rPh sb="2" eb="3">
      <t>チュウ</t>
    </rPh>
    <phoneticPr fontId="1"/>
  </si>
  <si>
    <t>※ 注６：前期：前期長期研修[令和５年４月１日(土)～令和５年９月30日(土)]</t>
    <rPh sb="2" eb="3">
      <t>チュウ</t>
    </rPh>
    <rPh sb="5" eb="7">
      <t>ゼンキ</t>
    </rPh>
    <rPh sb="8" eb="10">
      <t>ゼンキ</t>
    </rPh>
    <rPh sb="10" eb="12">
      <t>チョウキ</t>
    </rPh>
    <rPh sb="12" eb="14">
      <t>ケンシュウ</t>
    </rPh>
    <rPh sb="15" eb="17">
      <t>レイワ</t>
    </rPh>
    <rPh sb="18" eb="19">
      <t>ネン</t>
    </rPh>
    <rPh sb="20" eb="21">
      <t>ガツ</t>
    </rPh>
    <rPh sb="22" eb="23">
      <t>ニチ</t>
    </rPh>
    <rPh sb="24" eb="25">
      <t>ツチ</t>
    </rPh>
    <rPh sb="27" eb="29">
      <t>レイワ</t>
    </rPh>
    <rPh sb="30" eb="31">
      <t>ネン</t>
    </rPh>
    <rPh sb="32" eb="33">
      <t>ガツ</t>
    </rPh>
    <rPh sb="35" eb="36">
      <t>ニチ</t>
    </rPh>
    <rPh sb="37" eb="38">
      <t>ツチ</t>
    </rPh>
    <phoneticPr fontId="1"/>
  </si>
  <si>
    <t>R5.3.31現在</t>
    <rPh sb="7" eb="9">
      <t>ゲンザイ</t>
    </rPh>
    <phoneticPr fontId="1"/>
  </si>
  <si>
    <t>令和５年度 長期研修申込書
（記入例）</t>
    <rPh sb="0" eb="2">
      <t>レイワ</t>
    </rPh>
    <rPh sb="3" eb="5">
      <t>ネンド</t>
    </rPh>
    <rPh sb="6" eb="8">
      <t>チョウキ</t>
    </rPh>
    <rPh sb="8" eb="10">
      <t>ケンシュウ</t>
    </rPh>
    <rPh sb="10" eb="13">
      <t>モウシコミショ</t>
    </rPh>
    <rPh sb="15" eb="17">
      <t>キニュウ</t>
    </rPh>
    <rPh sb="17" eb="18">
      <t>レイ</t>
    </rPh>
    <phoneticPr fontId="1"/>
  </si>
  <si>
    <r>
      <t>期間</t>
    </r>
    <r>
      <rPr>
        <sz val="9"/>
        <color theme="1"/>
        <rFont val="BIZ UD明朝 Medium"/>
        <family val="1"/>
        <charset val="128"/>
      </rPr>
      <t>:注６</t>
    </r>
    <rPh sb="0" eb="2">
      <t>キカン</t>
    </rPh>
    <rPh sb="3" eb="4">
      <t>チュウ</t>
    </rPh>
    <phoneticPr fontId="1"/>
  </si>
  <si>
    <r>
      <t>教科・領域</t>
    </r>
    <r>
      <rPr>
        <sz val="9"/>
        <color theme="1"/>
        <rFont val="BIZ UD明朝 Medium"/>
        <family val="1"/>
        <charset val="128"/>
      </rPr>
      <t>:注５</t>
    </r>
    <rPh sb="0" eb="2">
      <t>キョウカ</t>
    </rPh>
    <rPh sb="3" eb="5">
      <t>リョウイキ</t>
    </rPh>
    <rPh sb="6" eb="7">
      <t>チュウ</t>
    </rPh>
    <phoneticPr fontId="1"/>
  </si>
  <si>
    <t>※ 注４：研修班・研修領域・期間(後期[令和５年10月１日(日)～令和６年３月31日(日)])は変更不可</t>
    <rPh sb="2" eb="3">
      <t>チュウ</t>
    </rPh>
    <rPh sb="5" eb="7">
      <t>ケンシュウ</t>
    </rPh>
    <rPh sb="7" eb="8">
      <t>ハン</t>
    </rPh>
    <rPh sb="9" eb="11">
      <t>ケンシュウ</t>
    </rPh>
    <rPh sb="11" eb="13">
      <t>リョウイキ</t>
    </rPh>
    <rPh sb="14" eb="16">
      <t>キカン</t>
    </rPh>
    <rPh sb="17" eb="19">
      <t>コウキ</t>
    </rPh>
    <rPh sb="30" eb="31">
      <t>ニチ</t>
    </rPh>
    <rPh sb="43" eb="44">
      <t>ニチ</t>
    </rPh>
    <rPh sb="48" eb="50">
      <t>ヘンコウ</t>
    </rPh>
    <rPh sb="50" eb="52">
      <t>フカ</t>
    </rPh>
    <phoneticPr fontId="1"/>
  </si>
  <si>
    <t>※ 注５：指定テーマ、もしくは任意テーマを記入</t>
    <rPh sb="2" eb="3">
      <t>チュウ</t>
    </rPh>
    <rPh sb="5" eb="7">
      <t>シテイ</t>
    </rPh>
    <rPh sb="15" eb="17">
      <t>ニンイ</t>
    </rPh>
    <rPh sb="21" eb="23">
      <t>キニュウ</t>
    </rPh>
    <phoneticPr fontId="1"/>
  </si>
  <si>
    <t>　　　　 後期：後期長期研修[令和５年10月１日(日)～令和６年３月31日(日)]</t>
    <rPh sb="5" eb="7">
      <t>コウキ</t>
    </rPh>
    <rPh sb="8" eb="10">
      <t>コウキ</t>
    </rPh>
    <rPh sb="10" eb="12">
      <t>チョウキ</t>
    </rPh>
    <rPh sb="12" eb="14">
      <t>ケンシュウ</t>
    </rPh>
    <rPh sb="25" eb="26">
      <t>ニチ</t>
    </rPh>
    <rPh sb="38" eb="39">
      <t>ニチ</t>
    </rPh>
    <phoneticPr fontId="1"/>
  </si>
  <si>
    <t>　　　　 １年：１年長期研修[令和５年４月１日(土)～令和６年３月31日(日)]</t>
    <rPh sb="6" eb="7">
      <t>ネン</t>
    </rPh>
    <rPh sb="9" eb="10">
      <t>ネン</t>
    </rPh>
    <rPh sb="10" eb="12">
      <t>チョウキ</t>
    </rPh>
    <rPh sb="12" eb="14">
      <t>ケンシュウ</t>
    </rPh>
    <rPh sb="24" eb="25">
      <t>ツチ</t>
    </rPh>
    <rPh sb="37" eb="38">
      <t>ニチ</t>
    </rPh>
    <phoneticPr fontId="1"/>
  </si>
  <si>
    <r>
      <t>研修領域</t>
    </r>
    <r>
      <rPr>
        <sz val="9"/>
        <color theme="1"/>
        <rFont val="BIZ UD明朝 Medium"/>
        <family val="1"/>
        <charset val="128"/>
      </rPr>
      <t>:注４</t>
    </r>
    <rPh sb="0" eb="2">
      <t>ケンシュウ</t>
    </rPh>
    <rPh sb="2" eb="4">
      <t>リョウイキ</t>
    </rPh>
    <phoneticPr fontId="1"/>
  </si>
  <si>
    <r>
      <t>期間</t>
    </r>
    <r>
      <rPr>
        <sz val="9"/>
        <color theme="1"/>
        <rFont val="BIZ UD明朝 Medium"/>
        <family val="1"/>
        <charset val="128"/>
      </rPr>
      <t>:注４</t>
    </r>
    <rPh sb="0" eb="2">
      <t>キカン</t>
    </rPh>
    <rPh sb="3" eb="4">
      <t>チュウ</t>
    </rPh>
    <phoneticPr fontId="1"/>
  </si>
  <si>
    <r>
      <t>研究テーマ</t>
    </r>
    <r>
      <rPr>
        <sz val="9"/>
        <color theme="1"/>
        <rFont val="BIZ UD明朝 Medium"/>
        <family val="1"/>
        <charset val="128"/>
      </rPr>
      <t>:注５</t>
    </r>
    <rPh sb="0" eb="2">
      <t>ケンキュウ</t>
    </rPh>
    <phoneticPr fontId="1"/>
  </si>
  <si>
    <t>４年</t>
    <rPh sb="1" eb="2">
      <t>ネン</t>
    </rPh>
    <phoneticPr fontId="1"/>
  </si>
  <si>
    <r>
      <t xml:space="preserve">令和５年度 長期研修申込書
</t>
    </r>
    <r>
      <rPr>
        <b/>
        <sz val="12"/>
        <color theme="1"/>
        <rFont val="BIZ UD明朝 Medium"/>
        <family val="1"/>
        <charset val="128"/>
      </rPr>
      <t>（市町村立幼稚園・認定こども園）</t>
    </r>
    <rPh sb="0" eb="2">
      <t>レイワ</t>
    </rPh>
    <rPh sb="3" eb="5">
      <t>ネンド</t>
    </rPh>
    <rPh sb="6" eb="8">
      <t>チョウキ</t>
    </rPh>
    <rPh sb="8" eb="10">
      <t>ケンシュウ</t>
    </rPh>
    <rPh sb="10" eb="13">
      <t>モウシコミショ</t>
    </rPh>
    <rPh sb="15" eb="18">
      <t>シチョウソン</t>
    </rPh>
    <rPh sb="18" eb="19">
      <t>リツ</t>
    </rPh>
    <rPh sb="19" eb="22">
      <t>ヨウチエン</t>
    </rPh>
    <rPh sb="23" eb="25">
      <t>ニンテイ</t>
    </rPh>
    <rPh sb="28" eb="29">
      <t>エン</t>
    </rPh>
    <phoneticPr fontId="1"/>
  </si>
  <si>
    <t xml:space="preserve">中堅研 　　　       , </t>
    <rPh sb="0" eb="3">
      <t>チュウケンケン</t>
    </rPh>
    <phoneticPr fontId="1"/>
  </si>
  <si>
    <t>※ 注１：①市町村立幼稚園，②市町村立認定こども園</t>
    <rPh sb="2" eb="3">
      <t>チュウ</t>
    </rPh>
    <phoneticPr fontId="1"/>
  </si>
  <si>
    <t>年</t>
    <rPh sb="0" eb="1">
      <t>ネン</t>
    </rPh>
    <phoneticPr fontId="1"/>
  </si>
  <si>
    <t>注１：下記参照</t>
    <rPh sb="0" eb="1">
      <t>チュウ</t>
    </rPh>
    <rPh sb="3" eb="5">
      <t>カキ</t>
    </rPh>
    <rPh sb="5" eb="7">
      <t>サンショウ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</si>
  <si>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</si>
  <si>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</si>
  <si>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満　歳</t>
    <rPh sb="0" eb="1">
      <t>マン</t>
    </rPh>
    <rPh sb="2" eb="3">
      <t>サイ</t>
    </rPh>
    <phoneticPr fontId="1"/>
  </si>
  <si>
    <r>
      <t>研修班</t>
    </r>
    <r>
      <rPr>
        <sz val="9"/>
        <color theme="1"/>
        <rFont val="BIZ UD明朝 Medium"/>
        <family val="1"/>
        <charset val="128"/>
      </rPr>
      <t>:注４</t>
    </r>
    <rPh sb="0" eb="2">
      <t>ケンシュウ</t>
    </rPh>
    <rPh sb="2" eb="3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</si>
</sst>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&quot;年&quot;"/>
    <numFmt numFmtId="177" formatCode="0&quot;月&quot;"/>
    <numFmt numFmtId="178" formatCode="0&quot;日&quot;"/>
    <numFmt numFmtId="179" formatCode="&quot;〒&quot;000&quot;-&quot;0000"/>
    <numFmt numFmtId="180" formatCode="#&quot;立&quot;"/>
    <numFmt numFmtId="181" formatCode="0&quot;回目&quot;"/>
    <numFmt numFmtId="182" formatCode="&quot;立&quot;"/>
    <numFmt numFmtId="183" formatCode="&quot;満 &quot;0&quot; 歳&quot;"/>
    <numFmt numFmtId="184" formatCode=";;;"/>
    <numFmt numFmtId="185" formatCode="000&quot;-&quot;0000"/>
    <numFmt numFmtId="186" formatCode="0000000"/>
  </numFmts>
  <fonts count="18" x14ac:knownFonts="1">
    <font>
      <sz val="11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0"/>
      <color theme="1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明朝 Medium"/>
      <family val="2"/>
      <charset val="128"/>
    </font>
    <font>
      <sz val="12"/>
      <color theme="1"/>
      <name val="BIZ UD明朝 Medium"/>
      <family val="1"/>
      <charset val="128"/>
    </font>
    <font>
      <sz val="24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.5"/>
      <color theme="1"/>
      <name val="BIZ UD明朝 Medium"/>
      <family val="2"/>
      <charset val="128"/>
    </font>
    <font>
      <sz val="10.5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9"/>
      <color theme="1"/>
      <name val="BIZ UD明朝 Medium"/>
      <family val="2"/>
      <charset val="128"/>
    </font>
    <font>
      <sz val="14"/>
      <color theme="1"/>
      <name val="BIZ UD明朝 Medium"/>
      <family val="2"/>
      <charset val="128"/>
    </font>
    <font>
      <sz val="18"/>
      <color theme="1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u/>
      <sz val="11"/>
      <color theme="10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8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176" fontId="0" fillId="0" borderId="61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178" fontId="0" fillId="0" borderId="45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7" xfId="0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6" xfId="0" applyFont="1" applyBorder="1">
      <alignment vertical="center"/>
    </xf>
    <xf numFmtId="0" fontId="4" fillId="0" borderId="107" xfId="0" applyFont="1" applyBorder="1">
      <alignment vertical="center"/>
    </xf>
    <xf numFmtId="0" fontId="0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6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81" fontId="0" fillId="0" borderId="95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quotePrefix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83" fontId="2" fillId="0" borderId="45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left" vertical="center"/>
    </xf>
    <xf numFmtId="179" fontId="10" fillId="0" borderId="1" xfId="0" applyNumberFormat="1" applyFont="1" applyBorder="1" applyAlignment="1">
      <alignment horizontal="left" vertical="center"/>
    </xf>
    <xf numFmtId="179" fontId="10" fillId="0" borderId="17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/>
    </xf>
    <xf numFmtId="179" fontId="11" fillId="0" borderId="32" xfId="0" applyNumberFormat="1" applyFont="1" applyBorder="1" applyAlignment="1">
      <alignment horizontal="center" vertical="center"/>
    </xf>
    <xf numFmtId="179" fontId="10" fillId="0" borderId="79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181" fontId="0" fillId="0" borderId="62" xfId="0" applyNumberFormat="1" applyBorder="1" applyAlignment="1">
      <alignment horizontal="right" vertical="center"/>
    </xf>
    <xf numFmtId="184" fontId="0" fillId="0" borderId="16" xfId="0" applyNumberFormat="1" applyBorder="1" applyAlignment="1">
      <alignment horizontal="right" vertical="center"/>
    </xf>
    <xf numFmtId="184" fontId="0" fillId="0" borderId="6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96" xfId="0" applyNumberFormat="1" applyBorder="1" applyAlignment="1">
      <alignment horizontal="center" vertical="center"/>
    </xf>
    <xf numFmtId="184" fontId="0" fillId="0" borderId="9" xfId="0" applyNumberFormat="1" applyBorder="1" applyAlignment="1">
      <alignment vertical="center"/>
    </xf>
    <xf numFmtId="184" fontId="0" fillId="0" borderId="4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184" fontId="0" fillId="0" borderId="7" xfId="0" applyNumberForma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76" fontId="0" fillId="0" borderId="108" xfId="0" applyNumberFormat="1" applyBorder="1" applyAlignment="1">
      <alignment horizontal="right" vertical="center"/>
    </xf>
    <xf numFmtId="176" fontId="0" fillId="0" borderId="109" xfId="0" applyNumberFormat="1" applyBorder="1" applyAlignment="1">
      <alignment horizontal="right" vertical="center"/>
    </xf>
    <xf numFmtId="176" fontId="0" fillId="0" borderId="72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179" fontId="10" fillId="0" borderId="0" xfId="0" applyNumberFormat="1" applyFont="1" applyBorder="1" applyAlignment="1">
      <alignment horizontal="left" vertical="center"/>
    </xf>
    <xf numFmtId="179" fontId="10" fillId="0" borderId="1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4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17" xfId="0" applyNumberFormat="1" applyFont="1" applyBorder="1" applyAlignment="1">
      <alignment horizontal="left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7" fillId="0" borderId="10" xfId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10" fillId="0" borderId="1" xfId="0" applyNumberFormat="1" applyFont="1" applyBorder="1" applyAlignment="1">
      <alignment horizontal="left" vertical="center"/>
    </xf>
    <xf numFmtId="179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179" fontId="10" fillId="0" borderId="14" xfId="0" applyNumberFormat="1" applyFont="1" applyBorder="1" applyAlignment="1">
      <alignment horizontal="left" vertical="center"/>
    </xf>
    <xf numFmtId="179" fontId="10" fillId="0" borderId="1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82" fontId="0" fillId="0" borderId="1" xfId="0" applyNumberFormat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6" fontId="0" fillId="0" borderId="27" xfId="0" applyNumberFormat="1" applyBorder="1" applyAlignment="1">
      <alignment horizontal="center" vertical="center"/>
    </xf>
    <xf numFmtId="186" fontId="0" fillId="0" borderId="38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4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74" xfId="1" applyBorder="1" applyAlignment="1">
      <alignment horizontal="center" vertical="center" wrapText="1"/>
    </xf>
    <xf numFmtId="0" fontId="17" fillId="0" borderId="111" xfId="1" applyBorder="1" applyAlignment="1">
      <alignment horizontal="center" vertical="center" wrapText="1"/>
    </xf>
    <xf numFmtId="179" fontId="11" fillId="0" borderId="3" xfId="0" applyNumberFormat="1" applyFont="1" applyBorder="1" applyAlignment="1">
      <alignment horizontal="left" vertical="center"/>
    </xf>
    <xf numFmtId="182" fontId="0" fillId="0" borderId="77" xfId="0" applyNumberFormat="1" applyBorder="1" applyAlignment="1">
      <alignment horizontal="right" vertical="center"/>
    </xf>
    <xf numFmtId="0" fontId="0" fillId="0" borderId="7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96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8" fillId="0" borderId="6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80" fontId="5" fillId="0" borderId="17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18" lockText="1" noThreeD="1"/>
</file>

<file path=xl/ctrlProps/ctrlProp10.xml><?xml version="1.0" encoding="utf-8"?>
<formControlPr xmlns="http://schemas.microsoft.com/office/spreadsheetml/2009/9/main" objectType="CheckBox" fmlaLink="$F$18" lockText="1" noThreeD="1"/>
</file>

<file path=xl/ctrlProps/ctrlProp11.xml><?xml version="1.0" encoding="utf-8"?>
<formControlPr xmlns="http://schemas.microsoft.com/office/spreadsheetml/2009/9/main" objectType="CheckBox" fmlaLink="$G$18" lockText="1" noThreeD="1"/>
</file>

<file path=xl/ctrlProps/ctrlProp12.xml><?xml version="1.0" encoding="utf-8"?>
<formControlPr xmlns="http://schemas.microsoft.com/office/spreadsheetml/2009/9/main" objectType="CheckBox" checked="Checked" fmlaLink="$J$18" lockText="1" noThreeD="1"/>
</file>

<file path=xl/ctrlProps/ctrlProp13.xml><?xml version="1.0" encoding="utf-8"?>
<formControlPr xmlns="http://schemas.microsoft.com/office/spreadsheetml/2009/9/main" objectType="CheckBox" fmlaLink="$E$26" lockText="1" noThreeD="1"/>
</file>

<file path=xl/ctrlProps/ctrlProp14.xml><?xml version="1.0" encoding="utf-8"?>
<formControlPr xmlns="http://schemas.microsoft.com/office/spreadsheetml/2009/9/main" objectType="CheckBox" checked="Checked" fmlaLink="$F$26" lockText="1" noThreeD="1"/>
</file>

<file path=xl/ctrlProps/ctrlProp15.xml><?xml version="1.0" encoding="utf-8"?>
<formControlPr xmlns="http://schemas.microsoft.com/office/spreadsheetml/2009/9/main" objectType="CheckBox" checked="Checked" fmlaLink="$D$6" lockText="1" noThreeD="1"/>
</file>

<file path=xl/ctrlProps/ctrlProp16.xml><?xml version="1.0" encoding="utf-8"?>
<formControlPr xmlns="http://schemas.microsoft.com/office/spreadsheetml/2009/9/main" objectType="CheckBox" fmlaLink="$E$6" lockText="1" noThreeD="1"/>
</file>

<file path=xl/ctrlProps/ctrlProp17.xml><?xml version="1.0" encoding="utf-8"?>
<formControlPr xmlns="http://schemas.microsoft.com/office/spreadsheetml/2009/9/main" objectType="CheckBox" fmlaLink="$H$20" lockText="1" noThreeD="1"/>
</file>

<file path=xl/ctrlProps/ctrlProp18.xml><?xml version="1.0" encoding="utf-8"?>
<formControlPr xmlns="http://schemas.microsoft.com/office/spreadsheetml/2009/9/main" objectType="CheckBox" fmlaLink="$F$20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F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D$6" lockText="1" noThreeD="1"/>
</file>

<file path=xl/ctrlProps/ctrlProp22.xml><?xml version="1.0" encoding="utf-8"?>
<formControlPr xmlns="http://schemas.microsoft.com/office/spreadsheetml/2009/9/main" objectType="CheckBox" fmlaLink="$E$6" lockText="1" noThreeD="1"/>
</file>

<file path=xl/ctrlProps/ctrlProp23.xml><?xml version="1.0" encoding="utf-8"?>
<formControlPr xmlns="http://schemas.microsoft.com/office/spreadsheetml/2009/9/main" objectType="CheckBox" fmlaLink="$H$21" lockText="1" noThreeD="1"/>
</file>

<file path=xl/ctrlProps/ctrlProp24.xml><?xml version="1.0" encoding="utf-8"?>
<formControlPr xmlns="http://schemas.microsoft.com/office/spreadsheetml/2009/9/main" objectType="CheckBox" fmlaLink="$J$21" lockText="1" noThreeD="1"/>
</file>

<file path=xl/ctrlProps/ctrlProp3.xml><?xml version="1.0" encoding="utf-8"?>
<formControlPr xmlns="http://schemas.microsoft.com/office/spreadsheetml/2009/9/main" objectType="CheckBox" fmlaLink="$G$18" lockText="1" noThreeD="1"/>
</file>

<file path=xl/ctrlProps/ctrlProp4.xml><?xml version="1.0" encoding="utf-8"?>
<formControlPr xmlns="http://schemas.microsoft.com/office/spreadsheetml/2009/9/main" objectType="CheckBox" fmlaLink="$J$18" lockText="1" noThreeD="1"/>
</file>

<file path=xl/ctrlProps/ctrlProp5.xml><?xml version="1.0" encoding="utf-8"?>
<formControlPr xmlns="http://schemas.microsoft.com/office/spreadsheetml/2009/9/main" objectType="CheckBox" fmlaLink="$E$26" lockText="1" noThreeD="1"/>
</file>

<file path=xl/ctrlProps/ctrlProp6.xml><?xml version="1.0" encoding="utf-8"?>
<formControlPr xmlns="http://schemas.microsoft.com/office/spreadsheetml/2009/9/main" objectType="CheckBox" fmlaLink="$F$26" lockText="1" noThreeD="1"/>
</file>

<file path=xl/ctrlProps/ctrlProp7.xml><?xml version="1.0" encoding="utf-8"?>
<formControlPr xmlns="http://schemas.microsoft.com/office/spreadsheetml/2009/9/main" objectType="CheckBox" fmlaLink="$D$6" lockText="1" noThreeD="1"/>
</file>

<file path=xl/ctrlProps/ctrlProp8.xml><?xml version="1.0" encoding="utf-8"?>
<formControlPr xmlns="http://schemas.microsoft.com/office/spreadsheetml/2009/9/main" objectType="CheckBox" fmlaLink="$E$6" lockText="1" noThreeD="1"/>
</file>

<file path=xl/ctrlProps/ctrlProp9.xml><?xml version="1.0" encoding="utf-8"?>
<formControlPr xmlns="http://schemas.microsoft.com/office/spreadsheetml/2009/9/main" objectType="CheckBox" fmlaLink="$E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47625</xdr:rowOff>
        </xdr:from>
        <xdr:to>
          <xdr:col>4</xdr:col>
          <xdr:colOff>685800</xdr:colOff>
          <xdr:row>17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５年研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5</xdr:col>
          <xdr:colOff>695325</xdr:colOff>
          <xdr:row>17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中堅研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38100</xdr:rowOff>
        </xdr:from>
        <xdr:to>
          <xdr:col>6</xdr:col>
          <xdr:colOff>695325</xdr:colOff>
          <xdr:row>17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15年研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17</xdr:row>
          <xdr:rowOff>38100</xdr:rowOff>
        </xdr:from>
        <xdr:to>
          <xdr:col>9</xdr:col>
          <xdr:colOff>657225</xdr:colOff>
          <xdr:row>17</xdr:row>
          <xdr:rowOff>295275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対象ではない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228600</xdr:rowOff>
        </xdr:from>
        <xdr:to>
          <xdr:col>4</xdr:col>
          <xdr:colOff>666750</xdr:colOff>
          <xdr:row>26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228600</xdr:rowOff>
        </xdr:from>
        <xdr:to>
          <xdr:col>6</xdr:col>
          <xdr:colOff>542925</xdr:colOff>
          <xdr:row>26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38100</xdr:rowOff>
        </xdr:from>
        <xdr:to>
          <xdr:col>3</xdr:col>
          <xdr:colOff>647700</xdr:colOff>
          <xdr:row>5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38100</xdr:rowOff>
        </xdr:from>
        <xdr:to>
          <xdr:col>4</xdr:col>
          <xdr:colOff>628650</xdr:colOff>
          <xdr:row>5</xdr:row>
          <xdr:rowOff>295275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平成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304800</xdr:rowOff>
        </xdr:from>
        <xdr:to>
          <xdr:col>4</xdr:col>
          <xdr:colOff>685800</xdr:colOff>
          <xdr:row>18</xdr:row>
          <xdr:rowOff>57150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５年研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285750</xdr:rowOff>
        </xdr:from>
        <xdr:to>
          <xdr:col>5</xdr:col>
          <xdr:colOff>695325</xdr:colOff>
          <xdr:row>18</xdr:row>
          <xdr:rowOff>47625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中堅研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16</xdr:row>
          <xdr:rowOff>276225</xdr:rowOff>
        </xdr:from>
        <xdr:to>
          <xdr:col>6</xdr:col>
          <xdr:colOff>695325</xdr:colOff>
          <xdr:row>18</xdr:row>
          <xdr:rowOff>38100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15年研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16</xdr:row>
          <xdr:rowOff>285750</xdr:rowOff>
        </xdr:from>
        <xdr:to>
          <xdr:col>9</xdr:col>
          <xdr:colOff>657225</xdr:colOff>
          <xdr:row>18</xdr:row>
          <xdr:rowOff>47625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対象ではない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24</xdr:row>
          <xdr:rowOff>190500</xdr:rowOff>
        </xdr:from>
        <xdr:to>
          <xdr:col>4</xdr:col>
          <xdr:colOff>666750</xdr:colOff>
          <xdr:row>26</xdr:row>
          <xdr:rowOff>38100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24</xdr:row>
          <xdr:rowOff>190500</xdr:rowOff>
        </xdr:from>
        <xdr:to>
          <xdr:col>6</xdr:col>
          <xdr:colOff>542925</xdr:colOff>
          <xdr:row>26</xdr:row>
          <xdr:rowOff>38100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</xdr:row>
          <xdr:rowOff>285750</xdr:rowOff>
        </xdr:from>
        <xdr:to>
          <xdr:col>3</xdr:col>
          <xdr:colOff>647700</xdr:colOff>
          <xdr:row>6</xdr:row>
          <xdr:rowOff>47625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</xdr:row>
          <xdr:rowOff>285750</xdr:rowOff>
        </xdr:from>
        <xdr:to>
          <xdr:col>4</xdr:col>
          <xdr:colOff>628650</xdr:colOff>
          <xdr:row>6</xdr:row>
          <xdr:rowOff>47625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平成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19</xdr:row>
          <xdr:rowOff>38100</xdr:rowOff>
        </xdr:from>
        <xdr:to>
          <xdr:col>8</xdr:col>
          <xdr:colOff>95250</xdr:colOff>
          <xdr:row>19</xdr:row>
          <xdr:rowOff>295275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対象ではない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19</xdr:row>
          <xdr:rowOff>38100</xdr:rowOff>
        </xdr:from>
        <xdr:to>
          <xdr:col>6</xdr:col>
          <xdr:colOff>409575</xdr:colOff>
          <xdr:row>19</xdr:row>
          <xdr:rowOff>295275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対象である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24</xdr:row>
          <xdr:rowOff>76200</xdr:rowOff>
        </xdr:from>
        <xdr:to>
          <xdr:col>7</xdr:col>
          <xdr:colOff>657225</xdr:colOff>
          <xdr:row>24</xdr:row>
          <xdr:rowOff>333375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24</xdr:row>
          <xdr:rowOff>66675</xdr:rowOff>
        </xdr:from>
        <xdr:to>
          <xdr:col>9</xdr:col>
          <xdr:colOff>542925</xdr:colOff>
          <xdr:row>24</xdr:row>
          <xdr:rowOff>323850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希望しない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5</xdr:row>
          <xdr:rowOff>38100</xdr:rowOff>
        </xdr:from>
        <xdr:to>
          <xdr:col>3</xdr:col>
          <xdr:colOff>647700</xdr:colOff>
          <xdr:row>5</xdr:row>
          <xdr:rowOff>295275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昭和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5</xdr:row>
          <xdr:rowOff>38100</xdr:rowOff>
        </xdr:from>
        <xdr:to>
          <xdr:col>4</xdr:col>
          <xdr:colOff>628650</xdr:colOff>
          <xdr:row>5</xdr:row>
          <xdr:rowOff>295275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20</xdr:row>
          <xdr:rowOff>38100</xdr:rowOff>
        </xdr:from>
        <xdr:to>
          <xdr:col>8</xdr:col>
          <xdr:colOff>9525</xdr:colOff>
          <xdr:row>20</xdr:row>
          <xdr:rowOff>285750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28575</xdr:rowOff>
        </xdr:from>
        <xdr:to>
          <xdr:col>9</xdr:col>
          <xdr:colOff>409575</xdr:colOff>
          <xdr:row>20</xdr:row>
          <xdr:rowOff>285750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BIZ UD明朝 Medium"/>
                  <a:ea typeface="BIZ UD明朝 Medium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19050</xdr:rowOff>
    </xdr:from>
    <xdr:to>
      <xdr:col>22</xdr:col>
      <xdr:colOff>266700</xdr:colOff>
      <xdr:row>41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295275" y="4181475"/>
          <a:ext cx="6257925" cy="5715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864000">
            <a:lnSpc>
              <a:spcPts val="2000"/>
            </a:lnSpc>
          </a:pPr>
          <a:endParaRPr kumimoji="1" lang="en-US" altLang="ja-JP" sz="1100" b="1" u="sng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19050</xdr:rowOff>
    </xdr:from>
    <xdr:to>
      <xdr:col>22</xdr:col>
      <xdr:colOff>266700</xdr:colOff>
      <xdr:row>41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295275" y="3943350"/>
          <a:ext cx="6257925" cy="59531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864000">
            <a:lnSpc>
              <a:spcPts val="2000"/>
            </a:lnSpc>
          </a:pPr>
          <a:endParaRPr kumimoji="1" lang="en-US" altLang="ja-JP" sz="1100" b="1" u="sng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19050</xdr:rowOff>
    </xdr:from>
    <xdr:to>
      <xdr:col>22</xdr:col>
      <xdr:colOff>266700</xdr:colOff>
      <xdr:row>39</xdr:row>
      <xdr:rowOff>19050</xdr:rowOff>
    </xdr:to>
    <xdr:sp macro="" textlink="">
      <xdr:nvSpPr>
        <xdr:cNvPr id="4" name="テキスト ボックス 3"/>
        <xdr:cNvSpPr txBox="1"/>
      </xdr:nvSpPr>
      <xdr:spPr>
        <a:xfrm>
          <a:off x="295275" y="4181475"/>
          <a:ext cx="6257925" cy="571500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defTabSz="864000">
            <a:lnSpc>
              <a:spcPts val="2000"/>
            </a:lnSpc>
          </a:pPr>
          <a:endParaRPr kumimoji="1" lang="en-US" altLang="ja-JP" sz="1100" b="1" u="sng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x@pref.okinawa.lg.jp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4"/>
  <sheetViews>
    <sheetView zoomScaleNormal="100" workbookViewId="0">
      <selection activeCell="I17" sqref="I17:J17"/>
    </sheetView>
  </sheetViews>
  <sheetFormatPr defaultRowHeight="24.75" customHeight="1" x14ac:dyDescent="0.15"/>
  <cols>
    <col min="1" max="1" width="3.75" style="34" customWidth="1"/>
    <col min="2" max="3" width="9.5" style="1" customWidth="1"/>
    <col min="4" max="4" width="11" style="1" bestFit="1" customWidth="1"/>
    <col min="5" max="10" width="9.5" style="1" customWidth="1"/>
    <col min="11" max="11" width="8.875" style="1" customWidth="1"/>
    <col min="12" max="16384" width="9" style="1"/>
  </cols>
  <sheetData>
    <row r="1" spans="2:10" ht="21.75" customHeight="1" thickBot="1" x14ac:dyDescent="0.2">
      <c r="B1" s="19" t="s">
        <v>41</v>
      </c>
      <c r="C1" s="187" t="s">
        <v>195</v>
      </c>
      <c r="D1" s="187"/>
      <c r="E1" s="187"/>
      <c r="F1" s="188"/>
      <c r="G1" s="17" t="s">
        <v>42</v>
      </c>
      <c r="H1" s="100"/>
      <c r="I1" s="189" t="s">
        <v>218</v>
      </c>
      <c r="J1" s="190"/>
    </row>
    <row r="2" spans="2:10" ht="21.75" customHeight="1" thickBot="1" x14ac:dyDescent="0.2">
      <c r="C2" s="187"/>
      <c r="D2" s="187"/>
      <c r="E2" s="187"/>
      <c r="F2" s="188"/>
      <c r="G2" s="182" t="s">
        <v>37</v>
      </c>
      <c r="H2" s="183"/>
      <c r="I2" s="183"/>
      <c r="J2" s="16"/>
    </row>
    <row r="3" spans="2:10" ht="7.5" customHeight="1" thickBot="1" x14ac:dyDescent="0.2">
      <c r="I3" s="15"/>
      <c r="J3" s="15"/>
    </row>
    <row r="4" spans="2:10" ht="15" customHeight="1" x14ac:dyDescent="0.15">
      <c r="B4" s="132" t="s">
        <v>0</v>
      </c>
      <c r="C4" s="133"/>
      <c r="D4" s="184" t="s">
        <v>2</v>
      </c>
      <c r="E4" s="133"/>
      <c r="F4" s="184"/>
      <c r="G4" s="184"/>
      <c r="H4" s="184"/>
      <c r="I4" s="184"/>
      <c r="J4" s="18"/>
    </row>
    <row r="5" spans="2:10" ht="25.5" customHeight="1" thickBot="1" x14ac:dyDescent="0.2">
      <c r="B5" s="180"/>
      <c r="C5" s="181"/>
      <c r="D5" s="185" t="s">
        <v>1</v>
      </c>
      <c r="E5" s="186"/>
      <c r="F5" s="185"/>
      <c r="G5" s="185"/>
      <c r="H5" s="185"/>
      <c r="I5" s="185"/>
      <c r="J5" s="3" t="s">
        <v>3</v>
      </c>
    </row>
    <row r="6" spans="2:10" ht="24" customHeight="1" thickBot="1" x14ac:dyDescent="0.2">
      <c r="B6" s="147" t="s">
        <v>44</v>
      </c>
      <c r="C6" s="136"/>
      <c r="D6" s="93" t="b">
        <v>0</v>
      </c>
      <c r="E6" s="94" t="b">
        <v>0</v>
      </c>
      <c r="F6" s="78" t="s">
        <v>217</v>
      </c>
      <c r="G6" s="79" t="s">
        <v>219</v>
      </c>
      <c r="H6" s="80" t="s">
        <v>220</v>
      </c>
      <c r="I6" s="81" t="s">
        <v>221</v>
      </c>
      <c r="J6" s="77" t="s">
        <v>202</v>
      </c>
    </row>
    <row r="7" spans="2:10" ht="26.25" customHeight="1" thickBot="1" x14ac:dyDescent="0.2">
      <c r="B7" s="147" t="s">
        <v>43</v>
      </c>
      <c r="C7" s="136"/>
      <c r="D7" s="64"/>
      <c r="E7" s="76" t="s">
        <v>22</v>
      </c>
      <c r="F7" s="76"/>
      <c r="G7" s="119" t="s">
        <v>136</v>
      </c>
      <c r="H7" s="120"/>
      <c r="I7" s="120"/>
      <c r="J7" s="121"/>
    </row>
    <row r="8" spans="2:10" ht="18.75" customHeight="1" x14ac:dyDescent="0.15">
      <c r="B8" s="165" t="s">
        <v>4</v>
      </c>
      <c r="C8" s="166"/>
      <c r="D8" s="88" t="s">
        <v>106</v>
      </c>
      <c r="E8" s="169"/>
      <c r="F8" s="169"/>
      <c r="G8" s="169"/>
      <c r="H8" s="169"/>
      <c r="I8" s="169"/>
      <c r="J8" s="170"/>
    </row>
    <row r="9" spans="2:10" ht="18.75" customHeight="1" x14ac:dyDescent="0.15">
      <c r="B9" s="155"/>
      <c r="C9" s="156"/>
      <c r="D9" s="89"/>
      <c r="E9" s="176"/>
      <c r="F9" s="176"/>
      <c r="G9" s="176"/>
      <c r="H9" s="176"/>
      <c r="I9" s="176"/>
      <c r="J9" s="177"/>
    </row>
    <row r="10" spans="2:10" ht="18.75" customHeight="1" thickBot="1" x14ac:dyDescent="0.2">
      <c r="B10" s="167"/>
      <c r="C10" s="168"/>
      <c r="D10" s="84" t="s">
        <v>21</v>
      </c>
      <c r="E10" s="171"/>
      <c r="F10" s="171"/>
      <c r="G10" s="171"/>
      <c r="H10" s="172"/>
      <c r="I10" s="172"/>
      <c r="J10" s="173"/>
    </row>
    <row r="11" spans="2:10" ht="7.5" customHeight="1" thickBot="1" x14ac:dyDescent="0.2">
      <c r="B11" s="2"/>
      <c r="C11" s="4"/>
      <c r="D11" s="2"/>
      <c r="E11" s="4"/>
      <c r="F11" s="2"/>
      <c r="G11" s="2"/>
      <c r="H11" s="2"/>
      <c r="I11" s="2"/>
      <c r="J11" s="2"/>
    </row>
    <row r="12" spans="2:10" ht="18" customHeight="1" x14ac:dyDescent="0.15">
      <c r="B12" s="132" t="s">
        <v>95</v>
      </c>
      <c r="C12" s="133"/>
      <c r="D12" s="178" t="s">
        <v>139</v>
      </c>
      <c r="E12" s="179"/>
      <c r="F12" s="118"/>
      <c r="G12" s="118"/>
      <c r="H12" s="118"/>
      <c r="I12" s="118"/>
      <c r="J12" s="161"/>
    </row>
    <row r="13" spans="2:10" ht="18" customHeight="1" x14ac:dyDescent="0.15">
      <c r="B13" s="153" t="s">
        <v>5</v>
      </c>
      <c r="C13" s="154"/>
      <c r="D13" s="88" t="s">
        <v>190</v>
      </c>
      <c r="E13" s="174"/>
      <c r="F13" s="174"/>
      <c r="G13" s="174"/>
      <c r="H13" s="174"/>
      <c r="I13" s="174"/>
      <c r="J13" s="175"/>
    </row>
    <row r="14" spans="2:10" ht="18" customHeight="1" x14ac:dyDescent="0.15">
      <c r="B14" s="155"/>
      <c r="C14" s="156"/>
      <c r="D14" s="90"/>
      <c r="E14" s="116"/>
      <c r="F14" s="116"/>
      <c r="G14" s="116"/>
      <c r="H14" s="116"/>
      <c r="I14" s="116"/>
      <c r="J14" s="117"/>
    </row>
    <row r="15" spans="2:10" ht="18" customHeight="1" x14ac:dyDescent="0.15">
      <c r="B15" s="157"/>
      <c r="C15" s="158"/>
      <c r="D15" s="84" t="s">
        <v>21</v>
      </c>
      <c r="E15" s="142"/>
      <c r="F15" s="142"/>
      <c r="G15" s="84" t="s">
        <v>20</v>
      </c>
      <c r="H15" s="142"/>
      <c r="I15" s="142"/>
      <c r="J15" s="87"/>
    </row>
    <row r="16" spans="2:10" ht="25.5" customHeight="1" thickBot="1" x14ac:dyDescent="0.2">
      <c r="B16" s="151" t="s">
        <v>38</v>
      </c>
      <c r="C16" s="152"/>
      <c r="D16" s="159"/>
      <c r="E16" s="160"/>
      <c r="F16" s="160"/>
      <c r="G16" s="160"/>
      <c r="H16" s="162" t="s">
        <v>23</v>
      </c>
      <c r="I16" s="163"/>
      <c r="J16" s="164"/>
    </row>
    <row r="17" spans="1:11" ht="25.5" customHeight="1" thickBot="1" x14ac:dyDescent="0.2">
      <c r="B17" s="147" t="s">
        <v>6</v>
      </c>
      <c r="C17" s="136"/>
      <c r="D17" s="63" t="s">
        <v>19</v>
      </c>
      <c r="E17" s="143" t="s">
        <v>217</v>
      </c>
      <c r="F17" s="148"/>
      <c r="G17" s="145" t="s">
        <v>7</v>
      </c>
      <c r="H17" s="146"/>
      <c r="I17" s="143" t="s">
        <v>217</v>
      </c>
      <c r="J17" s="144"/>
    </row>
    <row r="18" spans="1:11" ht="25.5" customHeight="1" thickBot="1" x14ac:dyDescent="0.2">
      <c r="B18" s="132" t="s">
        <v>96</v>
      </c>
      <c r="C18" s="133"/>
      <c r="D18" s="48" t="s">
        <v>197</v>
      </c>
      <c r="E18" s="95" t="b">
        <v>0</v>
      </c>
      <c r="F18" s="95" t="b">
        <v>0</v>
      </c>
      <c r="G18" s="95" t="b">
        <v>0</v>
      </c>
      <c r="H18" s="118" t="s">
        <v>140</v>
      </c>
      <c r="I18" s="118" t="b">
        <v>0</v>
      </c>
      <c r="J18" s="97" t="b">
        <v>0</v>
      </c>
    </row>
    <row r="19" spans="1:11" s="113" customFormat="1" ht="25.5" customHeight="1" thickBot="1" x14ac:dyDescent="0.2">
      <c r="A19" s="34"/>
      <c r="B19" s="114" t="s">
        <v>24</v>
      </c>
      <c r="C19" s="115"/>
      <c r="D19" s="134"/>
      <c r="E19" s="135"/>
      <c r="F19" s="136"/>
      <c r="G19" s="137" t="s">
        <v>51</v>
      </c>
      <c r="H19" s="138"/>
      <c r="I19" s="139"/>
      <c r="J19" s="140"/>
    </row>
    <row r="20" spans="1:11" ht="7.5" customHeight="1" thickBot="1" x14ac:dyDescent="0.2"/>
    <row r="21" spans="1:11" ht="13.5" x14ac:dyDescent="0.15">
      <c r="B21" s="20" t="s">
        <v>30</v>
      </c>
      <c r="C21" s="24" t="s">
        <v>28</v>
      </c>
      <c r="D21" s="141" t="s">
        <v>205</v>
      </c>
      <c r="E21" s="141"/>
      <c r="F21" s="36" t="s">
        <v>204</v>
      </c>
      <c r="G21" s="141" t="s">
        <v>29</v>
      </c>
      <c r="H21" s="141"/>
      <c r="I21" s="141"/>
      <c r="J21" s="191"/>
    </row>
    <row r="22" spans="1:11" ht="30" customHeight="1" x14ac:dyDescent="0.15">
      <c r="B22" s="23" t="s">
        <v>25</v>
      </c>
      <c r="C22" s="85"/>
      <c r="D22" s="192"/>
      <c r="E22" s="192"/>
      <c r="F22" s="37"/>
      <c r="G22" s="206"/>
      <c r="H22" s="206"/>
      <c r="I22" s="206"/>
      <c r="J22" s="207"/>
    </row>
    <row r="23" spans="1:11" ht="30" customHeight="1" x14ac:dyDescent="0.15">
      <c r="B23" s="21" t="s">
        <v>26</v>
      </c>
      <c r="C23" s="85"/>
      <c r="D23" s="193"/>
      <c r="E23" s="193"/>
      <c r="F23" s="38"/>
      <c r="G23" s="208"/>
      <c r="H23" s="208"/>
      <c r="I23" s="208"/>
      <c r="J23" s="209"/>
    </row>
    <row r="24" spans="1:11" ht="30" customHeight="1" thickBot="1" x14ac:dyDescent="0.2">
      <c r="B24" s="22" t="s">
        <v>27</v>
      </c>
      <c r="C24" s="86"/>
      <c r="D24" s="194"/>
      <c r="E24" s="194"/>
      <c r="F24" s="39"/>
      <c r="G24" s="149"/>
      <c r="H24" s="149"/>
      <c r="I24" s="149"/>
      <c r="J24" s="150"/>
    </row>
    <row r="25" spans="1:11" ht="18" customHeight="1" thickBot="1" x14ac:dyDescent="0.2">
      <c r="B25" s="198" t="s">
        <v>31</v>
      </c>
      <c r="C25" s="199"/>
      <c r="D25" s="74"/>
      <c r="E25" s="200" t="s">
        <v>39</v>
      </c>
      <c r="F25" s="199"/>
      <c r="G25" s="199"/>
      <c r="H25" s="201"/>
      <c r="I25" s="202"/>
      <c r="J25" s="203"/>
    </row>
    <row r="26" spans="1:11" ht="18" customHeight="1" thickBot="1" x14ac:dyDescent="0.2">
      <c r="B26" s="195" t="s">
        <v>40</v>
      </c>
      <c r="C26" s="196"/>
      <c r="D26" s="197"/>
      <c r="E26" s="96" t="b">
        <v>0</v>
      </c>
      <c r="F26" s="98" t="b">
        <v>0</v>
      </c>
      <c r="G26" s="99"/>
      <c r="H26" s="123" t="s">
        <v>50</v>
      </c>
      <c r="I26" s="124"/>
      <c r="J26" s="125"/>
    </row>
    <row r="27" spans="1:11" ht="7.5" customHeight="1" thickBot="1" x14ac:dyDescent="0.2"/>
    <row r="28" spans="1:11" ht="13.5" x14ac:dyDescent="0.15">
      <c r="B28" s="31"/>
      <c r="C28" s="204" t="s">
        <v>32</v>
      </c>
      <c r="D28" s="141"/>
      <c r="E28" s="141" t="s">
        <v>36</v>
      </c>
      <c r="F28" s="141"/>
      <c r="G28" s="141"/>
      <c r="H28" s="26" t="s">
        <v>33</v>
      </c>
      <c r="I28" s="26" t="s">
        <v>34</v>
      </c>
      <c r="J28" s="25" t="s">
        <v>35</v>
      </c>
      <c r="K28" s="19"/>
    </row>
    <row r="29" spans="1:11" ht="30" customHeight="1" x14ac:dyDescent="0.15">
      <c r="B29" s="32" t="s">
        <v>66</v>
      </c>
      <c r="C29" s="205"/>
      <c r="D29" s="129"/>
      <c r="E29" s="129"/>
      <c r="F29" s="129"/>
      <c r="G29" s="129"/>
      <c r="H29" s="66"/>
      <c r="I29" s="66"/>
      <c r="J29" s="103"/>
      <c r="K29" s="19"/>
    </row>
    <row r="30" spans="1:11" ht="30" customHeight="1" x14ac:dyDescent="0.15">
      <c r="B30" s="126" t="s">
        <v>67</v>
      </c>
      <c r="C30" s="128"/>
      <c r="D30" s="129"/>
      <c r="E30" s="129"/>
      <c r="F30" s="129"/>
      <c r="G30" s="129"/>
      <c r="H30" s="66"/>
      <c r="I30" s="66"/>
      <c r="J30" s="104"/>
      <c r="K30" s="19"/>
    </row>
    <row r="31" spans="1:11" ht="30" customHeight="1" thickBot="1" x14ac:dyDescent="0.2">
      <c r="B31" s="127"/>
      <c r="C31" s="130"/>
      <c r="D31" s="131"/>
      <c r="E31" s="131"/>
      <c r="F31" s="131"/>
      <c r="G31" s="131"/>
      <c r="H31" s="71"/>
      <c r="I31" s="71"/>
      <c r="J31" s="105"/>
      <c r="K31" s="19"/>
    </row>
    <row r="32" spans="1:11" ht="7.5" customHeight="1" x14ac:dyDescent="0.15"/>
    <row r="33" spans="2:10" ht="12.75" customHeight="1" x14ac:dyDescent="0.15">
      <c r="B33" s="122" t="s">
        <v>45</v>
      </c>
      <c r="C33" s="122"/>
      <c r="D33" s="122"/>
      <c r="E33" s="122"/>
      <c r="F33" s="122"/>
      <c r="G33" s="122"/>
      <c r="H33" s="122"/>
      <c r="I33" s="122"/>
      <c r="J33" s="122"/>
    </row>
    <row r="34" spans="2:10" ht="12.75" customHeight="1" x14ac:dyDescent="0.15">
      <c r="B34" s="122" t="s">
        <v>46</v>
      </c>
      <c r="C34" s="122"/>
      <c r="D34" s="122"/>
      <c r="E34" s="122"/>
      <c r="F34" s="122"/>
      <c r="G34" s="122"/>
      <c r="H34" s="122"/>
      <c r="I34" s="122"/>
      <c r="J34" s="122"/>
    </row>
    <row r="35" spans="2:10" ht="12.75" customHeight="1" x14ac:dyDescent="0.15">
      <c r="B35" s="122" t="s">
        <v>199</v>
      </c>
      <c r="C35" s="122"/>
      <c r="D35" s="122"/>
      <c r="E35" s="122"/>
      <c r="F35" s="122"/>
      <c r="G35" s="122"/>
      <c r="H35" s="122"/>
      <c r="I35" s="122"/>
      <c r="J35" s="122"/>
    </row>
    <row r="36" spans="2:10" ht="12.75" customHeight="1" x14ac:dyDescent="0.15">
      <c r="B36" s="122" t="s">
        <v>200</v>
      </c>
      <c r="C36" s="122"/>
      <c r="D36" s="122"/>
      <c r="E36" s="122"/>
      <c r="F36" s="122"/>
      <c r="G36" s="122"/>
      <c r="H36" s="122"/>
      <c r="I36" s="122"/>
      <c r="J36" s="122"/>
    </row>
    <row r="37" spans="2:10" ht="12.75" customHeight="1" x14ac:dyDescent="0.15">
      <c r="B37" s="122" t="s">
        <v>47</v>
      </c>
      <c r="C37" s="122"/>
      <c r="D37" s="122"/>
      <c r="E37" s="122"/>
      <c r="F37" s="122"/>
      <c r="G37" s="122"/>
      <c r="H37" s="122"/>
      <c r="I37" s="122"/>
      <c r="J37" s="122"/>
    </row>
    <row r="38" spans="2:10" ht="12.75" customHeight="1" x14ac:dyDescent="0.15">
      <c r="B38" s="122" t="s">
        <v>93</v>
      </c>
      <c r="C38" s="122"/>
      <c r="D38" s="122"/>
      <c r="E38" s="122"/>
      <c r="F38" s="122"/>
      <c r="G38" s="122"/>
      <c r="H38" s="122"/>
      <c r="I38" s="122"/>
      <c r="J38" s="122"/>
    </row>
    <row r="39" spans="2:10" ht="15" customHeight="1" x14ac:dyDescent="0.15">
      <c r="B39" s="122" t="s">
        <v>94</v>
      </c>
      <c r="C39" s="122"/>
      <c r="D39" s="122"/>
      <c r="E39" s="122"/>
      <c r="F39" s="122"/>
      <c r="G39" s="122"/>
      <c r="H39" s="122"/>
      <c r="I39" s="122"/>
      <c r="J39" s="122"/>
    </row>
    <row r="40" spans="2:10" ht="12.75" customHeight="1" x14ac:dyDescent="0.15">
      <c r="B40" s="122" t="s">
        <v>198</v>
      </c>
      <c r="C40" s="122"/>
      <c r="D40" s="122"/>
      <c r="E40" s="122"/>
      <c r="F40" s="122"/>
      <c r="G40" s="122"/>
      <c r="H40" s="122"/>
      <c r="I40" s="122"/>
      <c r="J40" s="122"/>
    </row>
    <row r="41" spans="2:10" ht="12.75" customHeight="1" x14ac:dyDescent="0.15">
      <c r="B41" s="122" t="s">
        <v>201</v>
      </c>
      <c r="C41" s="122"/>
      <c r="D41" s="122"/>
      <c r="E41" s="122"/>
      <c r="F41" s="122"/>
      <c r="G41" s="122"/>
      <c r="H41" s="122"/>
      <c r="I41" s="122"/>
      <c r="J41" s="122"/>
    </row>
    <row r="42" spans="2:10" ht="12.75" customHeight="1" x14ac:dyDescent="0.15">
      <c r="B42" s="122" t="s">
        <v>196</v>
      </c>
      <c r="C42" s="122"/>
      <c r="D42" s="122"/>
      <c r="E42" s="122"/>
      <c r="F42" s="122"/>
      <c r="G42" s="122"/>
      <c r="H42" s="122"/>
      <c r="I42" s="122"/>
      <c r="J42" s="122"/>
    </row>
    <row r="43" spans="2:10" ht="12.75" customHeight="1" x14ac:dyDescent="0.15">
      <c r="B43" s="122" t="s">
        <v>208</v>
      </c>
      <c r="C43" s="122"/>
      <c r="D43" s="122"/>
      <c r="E43" s="122"/>
      <c r="F43" s="122"/>
      <c r="G43" s="122"/>
      <c r="H43" s="122"/>
      <c r="I43" s="122"/>
      <c r="J43" s="122"/>
    </row>
    <row r="44" spans="2:10" ht="12.75" customHeight="1" x14ac:dyDescent="0.15">
      <c r="B44" s="122" t="s">
        <v>209</v>
      </c>
      <c r="C44" s="122"/>
      <c r="D44" s="122"/>
      <c r="E44" s="122"/>
      <c r="F44" s="122"/>
      <c r="G44" s="122"/>
      <c r="H44" s="122"/>
      <c r="I44" s="122"/>
      <c r="J44" s="122"/>
    </row>
    <row r="46" spans="2:10" ht="24.75" customHeight="1" x14ac:dyDescent="0.15">
      <c r="B46" s="34"/>
    </row>
    <row r="47" spans="2:10" ht="24.75" customHeight="1" x14ac:dyDescent="0.15">
      <c r="B47" s="34"/>
    </row>
    <row r="48" spans="2:10" ht="24.75" customHeight="1" x14ac:dyDescent="0.15">
      <c r="B48" s="34"/>
    </row>
    <row r="49" spans="2:2" ht="24.75" customHeight="1" x14ac:dyDescent="0.15">
      <c r="B49" s="34"/>
    </row>
    <row r="50" spans="2:2" ht="24.75" customHeight="1" x14ac:dyDescent="0.15">
      <c r="B50" s="34"/>
    </row>
    <row r="51" spans="2:2" ht="24.75" customHeight="1" x14ac:dyDescent="0.15">
      <c r="B51" s="34"/>
    </row>
    <row r="52" spans="2:2" ht="24.75" customHeight="1" x14ac:dyDescent="0.15">
      <c r="B52" s="34"/>
    </row>
    <row r="53" spans="2:2" ht="24.75" customHeight="1" x14ac:dyDescent="0.15">
      <c r="B53" s="34"/>
    </row>
    <row r="54" spans="2:2" ht="24.75" customHeight="1" x14ac:dyDescent="0.15">
      <c r="B54" s="34"/>
    </row>
  </sheetData>
  <dataConsolidate/>
  <mergeCells count="73">
    <mergeCell ref="E29:G29"/>
    <mergeCell ref="G21:J21"/>
    <mergeCell ref="D22:E22"/>
    <mergeCell ref="D23:E23"/>
    <mergeCell ref="D24:E24"/>
    <mergeCell ref="B26:D26"/>
    <mergeCell ref="B25:C25"/>
    <mergeCell ref="E25:G25"/>
    <mergeCell ref="H25:J25"/>
    <mergeCell ref="E28:G28"/>
    <mergeCell ref="C28:D28"/>
    <mergeCell ref="C29:D29"/>
    <mergeCell ref="G22:J22"/>
    <mergeCell ref="G23:J23"/>
    <mergeCell ref="B5:C5"/>
    <mergeCell ref="G2:I2"/>
    <mergeCell ref="B4:C4"/>
    <mergeCell ref="F4:G4"/>
    <mergeCell ref="H4:I4"/>
    <mergeCell ref="D4:E4"/>
    <mergeCell ref="D5:E5"/>
    <mergeCell ref="F5:G5"/>
    <mergeCell ref="H5:I5"/>
    <mergeCell ref="C1:F2"/>
    <mergeCell ref="I1:J1"/>
    <mergeCell ref="B6:C6"/>
    <mergeCell ref="B16:C16"/>
    <mergeCell ref="B13:C15"/>
    <mergeCell ref="D16:G16"/>
    <mergeCell ref="F12:J12"/>
    <mergeCell ref="H15:I15"/>
    <mergeCell ref="B7:C7"/>
    <mergeCell ref="H16:J16"/>
    <mergeCell ref="B8:C10"/>
    <mergeCell ref="E8:J8"/>
    <mergeCell ref="E10:G10"/>
    <mergeCell ref="H10:J10"/>
    <mergeCell ref="E13:J13"/>
    <mergeCell ref="E9:J9"/>
    <mergeCell ref="B12:C12"/>
    <mergeCell ref="D12:E12"/>
    <mergeCell ref="E15:F15"/>
    <mergeCell ref="I17:J17"/>
    <mergeCell ref="G17:H17"/>
    <mergeCell ref="B44:J44"/>
    <mergeCell ref="B41:J41"/>
    <mergeCell ref="B33:J33"/>
    <mergeCell ref="B34:J34"/>
    <mergeCell ref="B40:J40"/>
    <mergeCell ref="B39:J39"/>
    <mergeCell ref="B35:J35"/>
    <mergeCell ref="B36:J36"/>
    <mergeCell ref="B37:J37"/>
    <mergeCell ref="B38:J38"/>
    <mergeCell ref="B17:C17"/>
    <mergeCell ref="E17:F17"/>
    <mergeCell ref="G24:J24"/>
    <mergeCell ref="E14:J14"/>
    <mergeCell ref="H18:I18"/>
    <mergeCell ref="G7:J7"/>
    <mergeCell ref="B43:J43"/>
    <mergeCell ref="B42:J42"/>
    <mergeCell ref="H26:J26"/>
    <mergeCell ref="B30:B31"/>
    <mergeCell ref="C30:D30"/>
    <mergeCell ref="E30:G30"/>
    <mergeCell ref="C31:D31"/>
    <mergeCell ref="E31:G31"/>
    <mergeCell ref="B18:C18"/>
    <mergeCell ref="D19:F19"/>
    <mergeCell ref="G19:H19"/>
    <mergeCell ref="I19:J19"/>
    <mergeCell ref="D21:E21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47625</xdr:rowOff>
                  </from>
                  <to>
                    <xdr:col>4</xdr:col>
                    <xdr:colOff>685800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5</xdr:col>
                    <xdr:colOff>695325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38100</xdr:rowOff>
                  </from>
                  <to>
                    <xdr:col>6</xdr:col>
                    <xdr:colOff>695325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8</xdr:col>
                    <xdr:colOff>219075</xdr:colOff>
                    <xdr:row>17</xdr:row>
                    <xdr:rowOff>38100</xdr:rowOff>
                  </from>
                  <to>
                    <xdr:col>9</xdr:col>
                    <xdr:colOff>657225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228600</xdr:rowOff>
                  </from>
                  <to>
                    <xdr:col>4</xdr:col>
                    <xdr:colOff>666750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228600</xdr:rowOff>
                  </from>
                  <to>
                    <xdr:col>6</xdr:col>
                    <xdr:colOff>542925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5</xdr:row>
                    <xdr:rowOff>38100</xdr:rowOff>
                  </from>
                  <to>
                    <xdr:col>3</xdr:col>
                    <xdr:colOff>647700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4</xdr:col>
                    <xdr:colOff>85725</xdr:colOff>
                    <xdr:row>5</xdr:row>
                    <xdr:rowOff>38100</xdr:rowOff>
                  </from>
                  <to>
                    <xdr:col>4</xdr:col>
                    <xdr:colOff>628650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4"/>
  <sheetViews>
    <sheetView zoomScaleNormal="100" workbookViewId="0">
      <selection activeCell="L10" sqref="L10"/>
    </sheetView>
  </sheetViews>
  <sheetFormatPr defaultRowHeight="24.75" customHeight="1" x14ac:dyDescent="0.15"/>
  <cols>
    <col min="1" max="1" width="3.75" style="34" customWidth="1"/>
    <col min="2" max="3" width="9.5" style="75" customWidth="1"/>
    <col min="4" max="4" width="11" style="75" bestFit="1" customWidth="1"/>
    <col min="5" max="10" width="9.5" style="75" customWidth="1"/>
    <col min="11" max="11" width="8.875" style="75" customWidth="1"/>
    <col min="12" max="16384" width="9" style="75"/>
  </cols>
  <sheetData>
    <row r="1" spans="2:10" ht="21.75" customHeight="1" thickBot="1" x14ac:dyDescent="0.2">
      <c r="B1" s="19" t="s">
        <v>41</v>
      </c>
      <c r="C1" s="210" t="s">
        <v>203</v>
      </c>
      <c r="D1" s="187"/>
      <c r="E1" s="187"/>
      <c r="F1" s="188"/>
      <c r="G1" s="68" t="s">
        <v>42</v>
      </c>
      <c r="H1" s="100" t="s">
        <v>164</v>
      </c>
      <c r="I1" s="189" t="s">
        <v>218</v>
      </c>
      <c r="J1" s="211"/>
    </row>
    <row r="2" spans="2:10" ht="21.75" customHeight="1" thickBot="1" x14ac:dyDescent="0.2">
      <c r="C2" s="187"/>
      <c r="D2" s="187"/>
      <c r="E2" s="187"/>
      <c r="F2" s="188"/>
      <c r="G2" s="212" t="s">
        <v>37</v>
      </c>
      <c r="H2" s="213"/>
      <c r="I2" s="214"/>
      <c r="J2" s="16"/>
    </row>
    <row r="3" spans="2:10" ht="7.5" customHeight="1" thickBot="1" x14ac:dyDescent="0.2">
      <c r="I3" s="15"/>
      <c r="J3" s="15"/>
    </row>
    <row r="4" spans="2:10" ht="15" customHeight="1" x14ac:dyDescent="0.15">
      <c r="B4" s="132" t="s">
        <v>0</v>
      </c>
      <c r="C4" s="133"/>
      <c r="D4" s="215" t="s">
        <v>2</v>
      </c>
      <c r="E4" s="133"/>
      <c r="F4" s="215" t="s">
        <v>177</v>
      </c>
      <c r="G4" s="184"/>
      <c r="H4" s="184" t="s">
        <v>178</v>
      </c>
      <c r="I4" s="184"/>
      <c r="J4" s="18"/>
    </row>
    <row r="5" spans="2:10" ht="25.5" customHeight="1" thickBot="1" x14ac:dyDescent="0.2">
      <c r="B5" s="180" t="s">
        <v>188</v>
      </c>
      <c r="C5" s="181"/>
      <c r="D5" s="216" t="s">
        <v>1</v>
      </c>
      <c r="E5" s="186"/>
      <c r="F5" s="216" t="s">
        <v>175</v>
      </c>
      <c r="G5" s="185"/>
      <c r="H5" s="185" t="s">
        <v>176</v>
      </c>
      <c r="I5" s="185"/>
      <c r="J5" s="42" t="s">
        <v>3</v>
      </c>
    </row>
    <row r="6" spans="2:10" ht="24" customHeight="1" thickBot="1" x14ac:dyDescent="0.2">
      <c r="B6" s="147" t="s">
        <v>44</v>
      </c>
      <c r="C6" s="136"/>
      <c r="D6" s="93" t="b">
        <v>1</v>
      </c>
      <c r="E6" s="94" t="b">
        <v>0</v>
      </c>
      <c r="F6" s="78">
        <v>56</v>
      </c>
      <c r="G6" s="79">
        <v>12</v>
      </c>
      <c r="H6" s="80">
        <v>24</v>
      </c>
      <c r="I6" s="81">
        <v>40</v>
      </c>
      <c r="J6" s="77" t="s">
        <v>137</v>
      </c>
    </row>
    <row r="7" spans="2:10" ht="26.25" customHeight="1" thickBot="1" x14ac:dyDescent="0.2">
      <c r="B7" s="147" t="s">
        <v>43</v>
      </c>
      <c r="C7" s="136"/>
      <c r="D7" s="69" t="s">
        <v>189</v>
      </c>
      <c r="E7" s="76" t="s">
        <v>22</v>
      </c>
      <c r="F7" s="76"/>
      <c r="G7" s="119" t="s">
        <v>136</v>
      </c>
      <c r="H7" s="120"/>
      <c r="I7" s="120"/>
      <c r="J7" s="121"/>
    </row>
    <row r="8" spans="2:10" ht="18.75" customHeight="1" x14ac:dyDescent="0.15">
      <c r="B8" s="165" t="s">
        <v>4</v>
      </c>
      <c r="C8" s="166"/>
      <c r="D8" s="83">
        <v>9012111</v>
      </c>
      <c r="E8" s="169" t="s">
        <v>179</v>
      </c>
      <c r="F8" s="169"/>
      <c r="G8" s="169"/>
      <c r="H8" s="169"/>
      <c r="I8" s="169"/>
      <c r="J8" s="170"/>
    </row>
    <row r="9" spans="2:10" ht="18.75" customHeight="1" x14ac:dyDescent="0.15">
      <c r="B9" s="155"/>
      <c r="C9" s="156"/>
      <c r="D9" s="89"/>
      <c r="E9" s="176"/>
      <c r="F9" s="176"/>
      <c r="G9" s="176"/>
      <c r="H9" s="176"/>
      <c r="I9" s="176"/>
      <c r="J9" s="177"/>
    </row>
    <row r="10" spans="2:10" ht="18.75" customHeight="1" thickBot="1" x14ac:dyDescent="0.2">
      <c r="B10" s="167"/>
      <c r="C10" s="168"/>
      <c r="D10" s="84" t="s">
        <v>21</v>
      </c>
      <c r="E10" s="221" t="s">
        <v>180</v>
      </c>
      <c r="F10" s="221"/>
      <c r="G10" s="221"/>
      <c r="H10" s="172"/>
      <c r="I10" s="172"/>
      <c r="J10" s="173"/>
    </row>
    <row r="11" spans="2:10" ht="7.5" customHeight="1" thickBot="1" x14ac:dyDescent="0.2">
      <c r="B11" s="70"/>
      <c r="C11" s="70"/>
      <c r="D11" s="70"/>
      <c r="E11" s="70"/>
      <c r="F11" s="70"/>
      <c r="G11" s="70"/>
      <c r="H11" s="70"/>
      <c r="I11" s="70"/>
      <c r="J11" s="70"/>
    </row>
    <row r="12" spans="2:10" ht="18" customHeight="1" x14ac:dyDescent="0.15">
      <c r="B12" s="132" t="s">
        <v>95</v>
      </c>
      <c r="C12" s="133"/>
      <c r="D12" s="222" t="s">
        <v>139</v>
      </c>
      <c r="E12" s="179"/>
      <c r="F12" s="118" t="s">
        <v>183</v>
      </c>
      <c r="G12" s="118"/>
      <c r="H12" s="118"/>
      <c r="I12" s="118"/>
      <c r="J12" s="161"/>
    </row>
    <row r="13" spans="2:10" ht="18" customHeight="1" x14ac:dyDescent="0.15">
      <c r="B13" s="153" t="s">
        <v>5</v>
      </c>
      <c r="C13" s="154"/>
      <c r="D13" s="88" t="s">
        <v>184</v>
      </c>
      <c r="E13" s="174"/>
      <c r="F13" s="174"/>
      <c r="G13" s="174"/>
      <c r="H13" s="174"/>
      <c r="I13" s="174"/>
      <c r="J13" s="175"/>
    </row>
    <row r="14" spans="2:10" ht="18" customHeight="1" x14ac:dyDescent="0.15">
      <c r="B14" s="155"/>
      <c r="C14" s="156"/>
      <c r="D14" s="90"/>
      <c r="E14" s="116"/>
      <c r="F14" s="116"/>
      <c r="G14" s="116"/>
      <c r="H14" s="116"/>
      <c r="I14" s="116"/>
      <c r="J14" s="117"/>
    </row>
    <row r="15" spans="2:10" ht="18" customHeight="1" x14ac:dyDescent="0.15">
      <c r="B15" s="157"/>
      <c r="C15" s="158"/>
      <c r="D15" s="84" t="s">
        <v>21</v>
      </c>
      <c r="E15" s="142" t="s">
        <v>185</v>
      </c>
      <c r="F15" s="142"/>
      <c r="G15" s="84" t="s">
        <v>20</v>
      </c>
      <c r="H15" s="142" t="s">
        <v>186</v>
      </c>
      <c r="I15" s="142"/>
      <c r="J15" s="87"/>
    </row>
    <row r="16" spans="2:10" ht="25.5" customHeight="1" thickBot="1" x14ac:dyDescent="0.2">
      <c r="B16" s="217" t="s">
        <v>38</v>
      </c>
      <c r="C16" s="218"/>
      <c r="D16" s="219" t="s">
        <v>187</v>
      </c>
      <c r="E16" s="159"/>
      <c r="F16" s="159"/>
      <c r="G16" s="220"/>
      <c r="H16" s="162" t="s">
        <v>23</v>
      </c>
      <c r="I16" s="163"/>
      <c r="J16" s="164"/>
    </row>
    <row r="17" spans="2:11" ht="25.5" customHeight="1" thickBot="1" x14ac:dyDescent="0.2">
      <c r="B17" s="147" t="s">
        <v>6</v>
      </c>
      <c r="C17" s="136"/>
      <c r="D17" s="70" t="s">
        <v>19</v>
      </c>
      <c r="E17" s="226">
        <v>12</v>
      </c>
      <c r="F17" s="227"/>
      <c r="G17" s="134" t="s">
        <v>7</v>
      </c>
      <c r="H17" s="228"/>
      <c r="I17" s="226">
        <v>2</v>
      </c>
      <c r="J17" s="229"/>
    </row>
    <row r="18" spans="2:11" ht="25.5" customHeight="1" thickBot="1" x14ac:dyDescent="0.2">
      <c r="B18" s="132" t="s">
        <v>96</v>
      </c>
      <c r="C18" s="133"/>
      <c r="D18" s="48" t="s">
        <v>197</v>
      </c>
      <c r="E18" s="95" t="b">
        <v>0</v>
      </c>
      <c r="F18" s="95" t="b">
        <v>0</v>
      </c>
      <c r="G18" s="95" t="b">
        <v>0</v>
      </c>
      <c r="H18" s="118" t="s">
        <v>140</v>
      </c>
      <c r="I18" s="118" t="b">
        <v>0</v>
      </c>
      <c r="J18" s="97" t="b">
        <v>1</v>
      </c>
    </row>
    <row r="19" spans="2:11" ht="25.5" customHeight="1" thickBot="1" x14ac:dyDescent="0.2">
      <c r="B19" s="147" t="s">
        <v>24</v>
      </c>
      <c r="C19" s="136"/>
      <c r="D19" s="134" t="s">
        <v>146</v>
      </c>
      <c r="E19" s="135"/>
      <c r="F19" s="136"/>
      <c r="G19" s="137" t="s">
        <v>51</v>
      </c>
      <c r="H19" s="138"/>
      <c r="I19" s="139" t="s">
        <v>145</v>
      </c>
      <c r="J19" s="140"/>
    </row>
    <row r="20" spans="2:11" ht="7.5" customHeight="1" thickBot="1" x14ac:dyDescent="0.2"/>
    <row r="21" spans="2:11" ht="13.5" x14ac:dyDescent="0.15">
      <c r="B21" s="20" t="s">
        <v>30</v>
      </c>
      <c r="C21" s="72" t="s">
        <v>28</v>
      </c>
      <c r="D21" s="223" t="s">
        <v>205</v>
      </c>
      <c r="E21" s="224"/>
      <c r="F21" s="73" t="s">
        <v>204</v>
      </c>
      <c r="G21" s="223" t="s">
        <v>29</v>
      </c>
      <c r="H21" s="184"/>
      <c r="I21" s="184"/>
      <c r="J21" s="225"/>
    </row>
    <row r="22" spans="2:11" ht="30" customHeight="1" x14ac:dyDescent="0.15">
      <c r="B22" s="23" t="s">
        <v>25</v>
      </c>
      <c r="C22" s="85" t="s">
        <v>149</v>
      </c>
      <c r="D22" s="230" t="s">
        <v>145</v>
      </c>
      <c r="E22" s="231"/>
      <c r="F22" s="37" t="s">
        <v>150</v>
      </c>
      <c r="G22" s="232" t="s">
        <v>152</v>
      </c>
      <c r="H22" s="233"/>
      <c r="I22" s="233"/>
      <c r="J22" s="234"/>
    </row>
    <row r="23" spans="2:11" ht="30" customHeight="1" x14ac:dyDescent="0.15">
      <c r="B23" s="21" t="s">
        <v>26</v>
      </c>
      <c r="C23" s="85" t="s">
        <v>149</v>
      </c>
      <c r="D23" s="230" t="s">
        <v>145</v>
      </c>
      <c r="E23" s="231"/>
      <c r="F23" s="38" t="s">
        <v>151</v>
      </c>
      <c r="G23" s="232" t="s">
        <v>152</v>
      </c>
      <c r="H23" s="233"/>
      <c r="I23" s="233"/>
      <c r="J23" s="234"/>
    </row>
    <row r="24" spans="2:11" ht="30" customHeight="1" thickBot="1" x14ac:dyDescent="0.2">
      <c r="B24" s="22" t="s">
        <v>27</v>
      </c>
      <c r="C24" s="86" t="s">
        <v>148</v>
      </c>
      <c r="D24" s="235" t="s">
        <v>153</v>
      </c>
      <c r="E24" s="236"/>
      <c r="F24" s="39" t="s">
        <v>154</v>
      </c>
      <c r="G24" s="237" t="s">
        <v>155</v>
      </c>
      <c r="H24" s="238"/>
      <c r="I24" s="238"/>
      <c r="J24" s="239"/>
    </row>
    <row r="25" spans="2:11" ht="18" customHeight="1" thickBot="1" x14ac:dyDescent="0.2">
      <c r="B25" s="198" t="s">
        <v>31</v>
      </c>
      <c r="C25" s="240"/>
      <c r="D25" s="74">
        <v>1</v>
      </c>
      <c r="E25" s="200" t="s">
        <v>39</v>
      </c>
      <c r="F25" s="199"/>
      <c r="G25" s="240"/>
      <c r="H25" s="201" t="s">
        <v>147</v>
      </c>
      <c r="I25" s="202"/>
      <c r="J25" s="203"/>
    </row>
    <row r="26" spans="2:11" ht="18" customHeight="1" thickBot="1" x14ac:dyDescent="0.2">
      <c r="B26" s="147" t="s">
        <v>40</v>
      </c>
      <c r="C26" s="135"/>
      <c r="D26" s="228"/>
      <c r="E26" s="96" t="b">
        <v>0</v>
      </c>
      <c r="F26" s="98" t="b">
        <v>1</v>
      </c>
      <c r="G26" s="99"/>
      <c r="H26" s="123" t="s">
        <v>50</v>
      </c>
      <c r="I26" s="241"/>
      <c r="J26" s="242"/>
    </row>
    <row r="27" spans="2:11" ht="7.5" customHeight="1" thickBot="1" x14ac:dyDescent="0.2"/>
    <row r="28" spans="2:11" ht="13.5" x14ac:dyDescent="0.15">
      <c r="B28" s="31"/>
      <c r="C28" s="215" t="s">
        <v>32</v>
      </c>
      <c r="D28" s="224"/>
      <c r="E28" s="223" t="s">
        <v>36</v>
      </c>
      <c r="F28" s="184"/>
      <c r="G28" s="224"/>
      <c r="H28" s="65" t="s">
        <v>33</v>
      </c>
      <c r="I28" s="65" t="s">
        <v>34</v>
      </c>
      <c r="J28" s="67" t="s">
        <v>35</v>
      </c>
      <c r="K28" s="19"/>
    </row>
    <row r="29" spans="2:11" ht="30" customHeight="1" x14ac:dyDescent="0.15">
      <c r="B29" s="32" t="s">
        <v>66</v>
      </c>
      <c r="C29" s="243" t="s">
        <v>162</v>
      </c>
      <c r="D29" s="244"/>
      <c r="E29" s="245" t="s">
        <v>161</v>
      </c>
      <c r="F29" s="246"/>
      <c r="G29" s="247"/>
      <c r="H29" s="66" t="s">
        <v>160</v>
      </c>
      <c r="I29" s="66">
        <v>5</v>
      </c>
      <c r="J29" s="103" t="s">
        <v>163</v>
      </c>
      <c r="K29" s="19"/>
    </row>
    <row r="30" spans="2:11" ht="30" customHeight="1" x14ac:dyDescent="0.15">
      <c r="B30" s="126" t="s">
        <v>67</v>
      </c>
      <c r="C30" s="248" t="s">
        <v>156</v>
      </c>
      <c r="D30" s="247"/>
      <c r="E30" s="245" t="s">
        <v>159</v>
      </c>
      <c r="F30" s="246"/>
      <c r="G30" s="247"/>
      <c r="H30" s="66" t="s">
        <v>182</v>
      </c>
      <c r="I30" s="66">
        <v>1</v>
      </c>
      <c r="J30" s="104" t="s">
        <v>157</v>
      </c>
      <c r="K30" s="19"/>
    </row>
    <row r="31" spans="2:11" ht="30" customHeight="1" thickBot="1" x14ac:dyDescent="0.2">
      <c r="B31" s="127"/>
      <c r="C31" s="216" t="s">
        <v>157</v>
      </c>
      <c r="D31" s="249"/>
      <c r="E31" s="250" t="s">
        <v>158</v>
      </c>
      <c r="F31" s="185"/>
      <c r="G31" s="249"/>
      <c r="H31" s="71" t="s">
        <v>181</v>
      </c>
      <c r="I31" s="71">
        <v>1</v>
      </c>
      <c r="J31" s="105" t="s">
        <v>157</v>
      </c>
      <c r="K31" s="19"/>
    </row>
    <row r="32" spans="2:11" ht="7.5" customHeight="1" x14ac:dyDescent="0.15"/>
    <row r="33" spans="2:10" ht="12.75" customHeight="1" x14ac:dyDescent="0.15">
      <c r="B33" s="122" t="s">
        <v>45</v>
      </c>
      <c r="C33" s="122"/>
      <c r="D33" s="122"/>
      <c r="E33" s="122"/>
      <c r="F33" s="122"/>
      <c r="G33" s="122"/>
      <c r="H33" s="122"/>
      <c r="I33" s="122"/>
      <c r="J33" s="122"/>
    </row>
    <row r="34" spans="2:10" ht="12.75" customHeight="1" x14ac:dyDescent="0.15">
      <c r="B34" s="122" t="s">
        <v>46</v>
      </c>
      <c r="C34" s="122"/>
      <c r="D34" s="122"/>
      <c r="E34" s="122"/>
      <c r="F34" s="122"/>
      <c r="G34" s="122"/>
      <c r="H34" s="122"/>
      <c r="I34" s="122"/>
      <c r="J34" s="122"/>
    </row>
    <row r="35" spans="2:10" ht="12.75" customHeight="1" x14ac:dyDescent="0.15">
      <c r="B35" s="122" t="s">
        <v>199</v>
      </c>
      <c r="C35" s="122"/>
      <c r="D35" s="122"/>
      <c r="E35" s="122"/>
      <c r="F35" s="122"/>
      <c r="G35" s="122"/>
      <c r="H35" s="122"/>
      <c r="I35" s="122"/>
      <c r="J35" s="122"/>
    </row>
    <row r="36" spans="2:10" ht="12.75" customHeight="1" x14ac:dyDescent="0.15">
      <c r="B36" s="122" t="s">
        <v>200</v>
      </c>
      <c r="C36" s="122"/>
      <c r="D36" s="122"/>
      <c r="E36" s="122"/>
      <c r="F36" s="122"/>
      <c r="G36" s="122"/>
      <c r="H36" s="122"/>
      <c r="I36" s="122"/>
      <c r="J36" s="122"/>
    </row>
    <row r="37" spans="2:10" ht="12.75" customHeight="1" x14ac:dyDescent="0.15">
      <c r="B37" s="122" t="s">
        <v>47</v>
      </c>
      <c r="C37" s="122"/>
      <c r="D37" s="122"/>
      <c r="E37" s="122"/>
      <c r="F37" s="122"/>
      <c r="G37" s="122"/>
      <c r="H37" s="122"/>
      <c r="I37" s="122"/>
      <c r="J37" s="122"/>
    </row>
    <row r="38" spans="2:10" ht="12.75" customHeight="1" x14ac:dyDescent="0.15">
      <c r="B38" s="122" t="s">
        <v>93</v>
      </c>
      <c r="C38" s="122"/>
      <c r="D38" s="122"/>
      <c r="E38" s="122"/>
      <c r="F38" s="122"/>
      <c r="G38" s="122"/>
      <c r="H38" s="122"/>
      <c r="I38" s="122"/>
      <c r="J38" s="122"/>
    </row>
    <row r="39" spans="2:10" ht="12.75" customHeight="1" x14ac:dyDescent="0.15">
      <c r="B39" s="122" t="s">
        <v>94</v>
      </c>
      <c r="C39" s="122"/>
      <c r="D39" s="122"/>
      <c r="E39" s="122"/>
      <c r="F39" s="122"/>
      <c r="G39" s="122"/>
      <c r="H39" s="122"/>
      <c r="I39" s="122"/>
      <c r="J39" s="122"/>
    </row>
    <row r="40" spans="2:10" ht="12.75" customHeight="1" x14ac:dyDescent="0.15">
      <c r="B40" s="122" t="s">
        <v>198</v>
      </c>
      <c r="C40" s="122"/>
      <c r="D40" s="122"/>
      <c r="E40" s="122"/>
      <c r="F40" s="122"/>
      <c r="G40" s="122"/>
      <c r="H40" s="122"/>
      <c r="I40" s="122"/>
      <c r="J40" s="122"/>
    </row>
    <row r="41" spans="2:10" ht="12.75" customHeight="1" x14ac:dyDescent="0.15">
      <c r="B41" s="122" t="s">
        <v>201</v>
      </c>
      <c r="C41" s="122"/>
      <c r="D41" s="122"/>
      <c r="E41" s="122"/>
      <c r="F41" s="122"/>
      <c r="G41" s="122"/>
      <c r="H41" s="122"/>
      <c r="I41" s="122"/>
      <c r="J41" s="122"/>
    </row>
    <row r="42" spans="2:10" ht="12.75" customHeight="1" x14ac:dyDescent="0.15">
      <c r="B42" s="122" t="s">
        <v>196</v>
      </c>
      <c r="C42" s="122"/>
      <c r="D42" s="122"/>
      <c r="E42" s="122"/>
      <c r="F42" s="122"/>
      <c r="G42" s="122"/>
      <c r="H42" s="122"/>
      <c r="I42" s="122"/>
      <c r="J42" s="122"/>
    </row>
    <row r="43" spans="2:10" ht="12.75" customHeight="1" x14ac:dyDescent="0.15">
      <c r="B43" s="122" t="s">
        <v>208</v>
      </c>
      <c r="C43" s="122"/>
      <c r="D43" s="122"/>
      <c r="E43" s="122"/>
      <c r="F43" s="122"/>
      <c r="G43" s="122"/>
      <c r="H43" s="122"/>
      <c r="I43" s="122"/>
      <c r="J43" s="122"/>
    </row>
    <row r="44" spans="2:10" ht="12.75" customHeight="1" x14ac:dyDescent="0.15">
      <c r="B44" s="122" t="s">
        <v>209</v>
      </c>
      <c r="C44" s="122"/>
      <c r="D44" s="122"/>
      <c r="E44" s="122"/>
      <c r="F44" s="122"/>
      <c r="G44" s="122"/>
      <c r="H44" s="122"/>
      <c r="I44" s="122"/>
      <c r="J44" s="122"/>
    </row>
    <row r="46" spans="2:10" ht="24.75" customHeight="1" x14ac:dyDescent="0.15">
      <c r="B46" s="34"/>
    </row>
    <row r="47" spans="2:10" ht="24.75" customHeight="1" x14ac:dyDescent="0.15">
      <c r="B47" s="34"/>
    </row>
    <row r="48" spans="2:10" ht="24.75" customHeight="1" x14ac:dyDescent="0.15">
      <c r="B48" s="34"/>
    </row>
    <row r="49" spans="2:2" ht="24.75" customHeight="1" x14ac:dyDescent="0.15">
      <c r="B49" s="34"/>
    </row>
    <row r="50" spans="2:2" ht="24.75" customHeight="1" x14ac:dyDescent="0.15">
      <c r="B50" s="34"/>
    </row>
    <row r="51" spans="2:2" ht="24.75" customHeight="1" x14ac:dyDescent="0.15">
      <c r="B51" s="34"/>
    </row>
    <row r="52" spans="2:2" ht="24.75" customHeight="1" x14ac:dyDescent="0.15">
      <c r="B52" s="34"/>
    </row>
    <row r="53" spans="2:2" ht="24.75" customHeight="1" x14ac:dyDescent="0.15">
      <c r="B53" s="34"/>
    </row>
    <row r="54" spans="2:2" ht="24.75" customHeight="1" x14ac:dyDescent="0.15">
      <c r="B54" s="34"/>
    </row>
  </sheetData>
  <mergeCells count="74">
    <mergeCell ref="B43:J43"/>
    <mergeCell ref="B44:J44"/>
    <mergeCell ref="B39:J39"/>
    <mergeCell ref="B41:J41"/>
    <mergeCell ref="B42:J42"/>
    <mergeCell ref="B40:J40"/>
    <mergeCell ref="B38:J38"/>
    <mergeCell ref="C29:D29"/>
    <mergeCell ref="E29:G29"/>
    <mergeCell ref="B30:B31"/>
    <mergeCell ref="C30:D30"/>
    <mergeCell ref="E30:G30"/>
    <mergeCell ref="C31:D31"/>
    <mergeCell ref="E31:G31"/>
    <mergeCell ref="B33:J33"/>
    <mergeCell ref="B34:J34"/>
    <mergeCell ref="B35:J35"/>
    <mergeCell ref="B36:J36"/>
    <mergeCell ref="B37:J37"/>
    <mergeCell ref="C28:D28"/>
    <mergeCell ref="E28:G28"/>
    <mergeCell ref="D22:E22"/>
    <mergeCell ref="G22:J22"/>
    <mergeCell ref="D23:E23"/>
    <mergeCell ref="G23:J23"/>
    <mergeCell ref="D24:E24"/>
    <mergeCell ref="G24:J24"/>
    <mergeCell ref="B25:C25"/>
    <mergeCell ref="E25:G25"/>
    <mergeCell ref="H25:J25"/>
    <mergeCell ref="B26:D26"/>
    <mergeCell ref="H26:J26"/>
    <mergeCell ref="D21:E21"/>
    <mergeCell ref="G21:J21"/>
    <mergeCell ref="B17:C17"/>
    <mergeCell ref="E17:F17"/>
    <mergeCell ref="G17:H17"/>
    <mergeCell ref="I17:J17"/>
    <mergeCell ref="B18:C18"/>
    <mergeCell ref="H18:I18"/>
    <mergeCell ref="B19:C19"/>
    <mergeCell ref="D19:F19"/>
    <mergeCell ref="G19:H19"/>
    <mergeCell ref="I19:J19"/>
    <mergeCell ref="B16:C16"/>
    <mergeCell ref="D16:G16"/>
    <mergeCell ref="H16:J16"/>
    <mergeCell ref="B8:C10"/>
    <mergeCell ref="E8:J8"/>
    <mergeCell ref="E9:J9"/>
    <mergeCell ref="E10:G10"/>
    <mergeCell ref="H10:J10"/>
    <mergeCell ref="B12:C12"/>
    <mergeCell ref="D12:E12"/>
    <mergeCell ref="F12:J12"/>
    <mergeCell ref="B13:C15"/>
    <mergeCell ref="E13:J13"/>
    <mergeCell ref="E14:J14"/>
    <mergeCell ref="E15:F15"/>
    <mergeCell ref="H15:I15"/>
    <mergeCell ref="B7:C7"/>
    <mergeCell ref="G7:J7"/>
    <mergeCell ref="C1:F2"/>
    <mergeCell ref="I1:J1"/>
    <mergeCell ref="G2:I2"/>
    <mergeCell ref="B4:C4"/>
    <mergeCell ref="D4:E4"/>
    <mergeCell ref="F4:G4"/>
    <mergeCell ref="H4:I4"/>
    <mergeCell ref="B5:C5"/>
    <mergeCell ref="D5:E5"/>
    <mergeCell ref="F5:G5"/>
    <mergeCell ref="H5:I5"/>
    <mergeCell ref="B6:C6"/>
  </mergeCells>
  <phoneticPr fontId="1"/>
  <hyperlinks>
    <hyperlink ref="D16" r:id="rId1"/>
  </hyperlinks>
  <pageMargins left="0.78740157480314965" right="0.78740157480314965" top="0.59055118110236227" bottom="0.3937007874015748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16</xdr:row>
                    <xdr:rowOff>304800</xdr:rowOff>
                  </from>
                  <to>
                    <xdr:col>4</xdr:col>
                    <xdr:colOff>685800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285750</xdr:rowOff>
                  </from>
                  <to>
                    <xdr:col>5</xdr:col>
                    <xdr:colOff>695325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16</xdr:row>
                    <xdr:rowOff>276225</xdr:rowOff>
                  </from>
                  <to>
                    <xdr:col>6</xdr:col>
                    <xdr:colOff>695325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8</xdr:col>
                    <xdr:colOff>219075</xdr:colOff>
                    <xdr:row>16</xdr:row>
                    <xdr:rowOff>285750</xdr:rowOff>
                  </from>
                  <to>
                    <xdr:col>9</xdr:col>
                    <xdr:colOff>657225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Check Box 8">
              <controlPr defaultSize="0" autoFill="0" autoLine="0" autoPict="0">
                <anchor moveWithCells="1">
                  <from>
                    <xdr:col>4</xdr:col>
                    <xdr:colOff>104775</xdr:colOff>
                    <xdr:row>24</xdr:row>
                    <xdr:rowOff>190500</xdr:rowOff>
                  </from>
                  <to>
                    <xdr:col>4</xdr:col>
                    <xdr:colOff>666750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0" name="Check Box 9">
              <controlPr defaultSize="0" autoFill="0" autoLine="0" autoPict="0">
                <anchor moveWithCells="1">
                  <from>
                    <xdr:col>5</xdr:col>
                    <xdr:colOff>238125</xdr:colOff>
                    <xdr:row>24</xdr:row>
                    <xdr:rowOff>190500</xdr:rowOff>
                  </from>
                  <to>
                    <xdr:col>6</xdr:col>
                    <xdr:colOff>542925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4</xdr:row>
                    <xdr:rowOff>285750</xdr:rowOff>
                  </from>
                  <to>
                    <xdr:col>3</xdr:col>
                    <xdr:colOff>647700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2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4</xdr:row>
                    <xdr:rowOff>285750</xdr:rowOff>
                  </from>
                  <to>
                    <xdr:col>4</xdr:col>
                    <xdr:colOff>628650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47"/>
  <sheetViews>
    <sheetView topLeftCell="A13" zoomScale="115" zoomScaleNormal="115" workbookViewId="0">
      <selection activeCell="B23" sqref="B23:C23"/>
    </sheetView>
  </sheetViews>
  <sheetFormatPr defaultRowHeight="24.75" customHeight="1" x14ac:dyDescent="0.15"/>
  <cols>
    <col min="1" max="1" width="3.75" style="34" customWidth="1"/>
    <col min="2" max="3" width="9.5" style="1" customWidth="1"/>
    <col min="4" max="4" width="11" style="1" bestFit="1" customWidth="1"/>
    <col min="5" max="10" width="9.5" style="1" customWidth="1"/>
    <col min="11" max="11" width="8.875" style="1" customWidth="1"/>
    <col min="12" max="16384" width="9" style="1"/>
  </cols>
  <sheetData>
    <row r="1" spans="2:10" ht="21.75" customHeight="1" thickBot="1" x14ac:dyDescent="0.2">
      <c r="B1" s="19" t="s">
        <v>88</v>
      </c>
      <c r="C1" s="210" t="s">
        <v>214</v>
      </c>
      <c r="D1" s="187"/>
      <c r="E1" s="187"/>
      <c r="F1" s="188"/>
      <c r="G1" s="45" t="s">
        <v>42</v>
      </c>
      <c r="H1" s="35"/>
      <c r="I1" s="189" t="s">
        <v>218</v>
      </c>
      <c r="J1" s="211"/>
    </row>
    <row r="2" spans="2:10" ht="21.75" customHeight="1" x14ac:dyDescent="0.15">
      <c r="C2" s="187"/>
      <c r="D2" s="187"/>
      <c r="E2" s="187"/>
      <c r="F2" s="253"/>
      <c r="G2" s="47"/>
    </row>
    <row r="3" spans="2:10" ht="7.5" customHeight="1" thickBot="1" x14ac:dyDescent="0.2">
      <c r="I3" s="15"/>
      <c r="J3" s="15"/>
    </row>
    <row r="4" spans="2:10" ht="15" customHeight="1" x14ac:dyDescent="0.15">
      <c r="B4" s="132" t="s">
        <v>0</v>
      </c>
      <c r="C4" s="225"/>
      <c r="D4" s="132" t="s">
        <v>2</v>
      </c>
      <c r="E4" s="133"/>
      <c r="F4" s="215"/>
      <c r="G4" s="184"/>
      <c r="H4" s="184"/>
      <c r="I4" s="184"/>
      <c r="J4" s="18"/>
    </row>
    <row r="5" spans="2:10" ht="25.5" customHeight="1" thickBot="1" x14ac:dyDescent="0.2">
      <c r="B5" s="251"/>
      <c r="C5" s="252"/>
      <c r="D5" s="251" t="s">
        <v>1</v>
      </c>
      <c r="E5" s="186"/>
      <c r="F5" s="216"/>
      <c r="G5" s="185"/>
      <c r="H5" s="185"/>
      <c r="I5" s="185"/>
      <c r="J5" s="42" t="s">
        <v>3</v>
      </c>
    </row>
    <row r="6" spans="2:10" ht="26.25" customHeight="1" thickBot="1" x14ac:dyDescent="0.2">
      <c r="B6" s="147" t="s">
        <v>44</v>
      </c>
      <c r="C6" s="136"/>
      <c r="D6" s="93" t="b">
        <v>0</v>
      </c>
      <c r="E6" s="94" t="b">
        <v>0</v>
      </c>
      <c r="F6" s="29" t="s">
        <v>191</v>
      </c>
      <c r="G6" s="30" t="s">
        <v>192</v>
      </c>
      <c r="H6" s="33" t="s">
        <v>193</v>
      </c>
      <c r="I6" s="81" t="s">
        <v>194</v>
      </c>
      <c r="J6" s="77" t="s">
        <v>202</v>
      </c>
    </row>
    <row r="7" spans="2:10" ht="18.75" customHeight="1" x14ac:dyDescent="0.15">
      <c r="B7" s="165" t="s">
        <v>4</v>
      </c>
      <c r="C7" s="166"/>
      <c r="D7" s="82" t="s">
        <v>106</v>
      </c>
      <c r="E7" s="169"/>
      <c r="F7" s="169"/>
      <c r="G7" s="169"/>
      <c r="H7" s="169"/>
      <c r="I7" s="169"/>
      <c r="J7" s="170"/>
    </row>
    <row r="8" spans="2:10" ht="18.75" customHeight="1" x14ac:dyDescent="0.15">
      <c r="B8" s="155"/>
      <c r="C8" s="156"/>
      <c r="D8" s="89"/>
      <c r="E8" s="176"/>
      <c r="F8" s="176"/>
      <c r="G8" s="176"/>
      <c r="H8" s="176"/>
      <c r="I8" s="176"/>
      <c r="J8" s="177"/>
    </row>
    <row r="9" spans="2:10" ht="18.75" customHeight="1" thickBot="1" x14ac:dyDescent="0.2">
      <c r="B9" s="167"/>
      <c r="C9" s="168"/>
      <c r="D9" s="84" t="s">
        <v>21</v>
      </c>
      <c r="E9" s="221"/>
      <c r="F9" s="221"/>
      <c r="G9" s="221"/>
      <c r="H9" s="172"/>
      <c r="I9" s="172"/>
      <c r="J9" s="173"/>
    </row>
    <row r="10" spans="2:10" ht="7.5" customHeight="1" thickBot="1" x14ac:dyDescent="0.2">
      <c r="B10" s="40"/>
      <c r="C10" s="40"/>
      <c r="D10" s="40"/>
      <c r="E10" s="40"/>
      <c r="F10" s="40"/>
      <c r="G10" s="40"/>
      <c r="H10" s="40"/>
      <c r="I10" s="40"/>
      <c r="J10" s="40"/>
    </row>
    <row r="11" spans="2:10" ht="25.5" customHeight="1" x14ac:dyDescent="0.15">
      <c r="B11" s="132" t="s">
        <v>64</v>
      </c>
      <c r="C11" s="133"/>
      <c r="D11" s="222" t="s">
        <v>48</v>
      </c>
      <c r="E11" s="179"/>
      <c r="F11" s="184"/>
      <c r="G11" s="184"/>
      <c r="H11" s="184"/>
      <c r="I11" s="184"/>
      <c r="J11" s="225"/>
    </row>
    <row r="12" spans="2:10" ht="18" customHeight="1" x14ac:dyDescent="0.15">
      <c r="B12" s="153" t="s">
        <v>5</v>
      </c>
      <c r="C12" s="154"/>
      <c r="D12" s="88" t="s">
        <v>138</v>
      </c>
      <c r="E12" s="174"/>
      <c r="F12" s="174"/>
      <c r="G12" s="174"/>
      <c r="H12" s="174"/>
      <c r="I12" s="174"/>
      <c r="J12" s="175"/>
    </row>
    <row r="13" spans="2:10" ht="18" customHeight="1" x14ac:dyDescent="0.15">
      <c r="B13" s="155"/>
      <c r="C13" s="156"/>
      <c r="D13" s="90"/>
      <c r="E13" s="116"/>
      <c r="F13" s="116"/>
      <c r="G13" s="116"/>
      <c r="H13" s="116"/>
      <c r="I13" s="116"/>
      <c r="J13" s="117"/>
    </row>
    <row r="14" spans="2:10" ht="18" customHeight="1" x14ac:dyDescent="0.15">
      <c r="B14" s="157"/>
      <c r="C14" s="158"/>
      <c r="D14" s="84" t="s">
        <v>21</v>
      </c>
      <c r="E14" s="142"/>
      <c r="F14" s="142"/>
      <c r="G14" s="84" t="s">
        <v>20</v>
      </c>
      <c r="H14" s="142"/>
      <c r="I14" s="142"/>
      <c r="J14" s="87"/>
    </row>
    <row r="15" spans="2:10" ht="25.5" customHeight="1" thickBot="1" x14ac:dyDescent="0.2">
      <c r="B15" s="217" t="s">
        <v>61</v>
      </c>
      <c r="C15" s="218"/>
      <c r="D15" s="254"/>
      <c r="E15" s="255"/>
      <c r="F15" s="255"/>
      <c r="G15" s="255"/>
      <c r="H15" s="256" t="s">
        <v>62</v>
      </c>
      <c r="I15" s="163"/>
      <c r="J15" s="164"/>
    </row>
    <row r="16" spans="2:10" ht="25.5" customHeight="1" thickBot="1" x14ac:dyDescent="0.2">
      <c r="B16" s="165" t="s">
        <v>6</v>
      </c>
      <c r="C16" s="166"/>
      <c r="D16" s="215" t="s">
        <v>55</v>
      </c>
      <c r="E16" s="184"/>
      <c r="F16" s="184"/>
      <c r="G16" s="109" t="s">
        <v>191</v>
      </c>
      <c r="H16" s="258" t="s">
        <v>60</v>
      </c>
      <c r="I16" s="259"/>
      <c r="J16" s="112" t="s">
        <v>191</v>
      </c>
    </row>
    <row r="17" spans="2:11" ht="25.5" customHeight="1" x14ac:dyDescent="0.15">
      <c r="B17" s="155"/>
      <c r="C17" s="156"/>
      <c r="D17" s="274" t="s">
        <v>56</v>
      </c>
      <c r="E17" s="257" t="s">
        <v>57</v>
      </c>
      <c r="F17" s="257"/>
      <c r="G17" s="110" t="s">
        <v>191</v>
      </c>
      <c r="H17" s="262"/>
      <c r="I17" s="263"/>
      <c r="J17" s="264"/>
    </row>
    <row r="18" spans="2:11" ht="25.5" customHeight="1" x14ac:dyDescent="0.15">
      <c r="B18" s="155"/>
      <c r="C18" s="156"/>
      <c r="D18" s="274"/>
      <c r="E18" s="260" t="s">
        <v>58</v>
      </c>
      <c r="F18" s="260"/>
      <c r="G18" s="111" t="s">
        <v>191</v>
      </c>
      <c r="H18" s="265"/>
      <c r="I18" s="266"/>
      <c r="J18" s="267"/>
    </row>
    <row r="19" spans="2:11" ht="25.5" customHeight="1" thickBot="1" x14ac:dyDescent="0.2">
      <c r="B19" s="167"/>
      <c r="C19" s="168"/>
      <c r="D19" s="275"/>
      <c r="E19" s="261" t="s">
        <v>59</v>
      </c>
      <c r="F19" s="261" t="b">
        <v>0</v>
      </c>
      <c r="G19" s="111" t="s">
        <v>191</v>
      </c>
      <c r="H19" s="268"/>
      <c r="I19" s="269"/>
      <c r="J19" s="270"/>
    </row>
    <row r="20" spans="2:11" ht="25.5" customHeight="1" thickBot="1" x14ac:dyDescent="0.2">
      <c r="B20" s="132" t="s">
        <v>97</v>
      </c>
      <c r="C20" s="133"/>
      <c r="D20" s="48" t="s">
        <v>197</v>
      </c>
      <c r="E20" s="91" t="s">
        <v>215</v>
      </c>
      <c r="F20" s="95" t="b">
        <v>0</v>
      </c>
      <c r="G20" s="91"/>
      <c r="H20" s="95" t="b">
        <v>0</v>
      </c>
      <c r="I20" s="91"/>
      <c r="J20" s="18"/>
    </row>
    <row r="21" spans="2:11" ht="25.5" customHeight="1" thickBot="1" x14ac:dyDescent="0.2">
      <c r="B21" s="147" t="s">
        <v>24</v>
      </c>
      <c r="C21" s="136"/>
      <c r="D21" s="134"/>
      <c r="E21" s="140"/>
      <c r="F21" s="147" t="s">
        <v>63</v>
      </c>
      <c r="G21" s="136"/>
      <c r="H21" s="102" t="b">
        <v>0</v>
      </c>
      <c r="I21" s="63" t="s">
        <v>141</v>
      </c>
      <c r="J21" s="101" t="b">
        <v>0</v>
      </c>
    </row>
    <row r="22" spans="2:11" ht="7.5" customHeight="1" thickBot="1" x14ac:dyDescent="0.2"/>
    <row r="23" spans="2:11" ht="13.5" x14ac:dyDescent="0.15">
      <c r="B23" s="132" t="s">
        <v>222</v>
      </c>
      <c r="C23" s="224"/>
      <c r="D23" s="223" t="s">
        <v>210</v>
      </c>
      <c r="E23" s="224"/>
      <c r="F23" s="36" t="s">
        <v>211</v>
      </c>
      <c r="G23" s="223" t="s">
        <v>212</v>
      </c>
      <c r="H23" s="184"/>
      <c r="I23" s="184"/>
      <c r="J23" s="225"/>
    </row>
    <row r="24" spans="2:11" ht="31.5" customHeight="1" thickBot="1" x14ac:dyDescent="0.2">
      <c r="B24" s="272" t="s">
        <v>52</v>
      </c>
      <c r="C24" s="273"/>
      <c r="D24" s="230" t="s">
        <v>53</v>
      </c>
      <c r="E24" s="231"/>
      <c r="F24" s="37" t="s">
        <v>54</v>
      </c>
      <c r="G24" s="232"/>
      <c r="H24" s="233"/>
      <c r="I24" s="233"/>
      <c r="J24" s="234"/>
    </row>
    <row r="25" spans="2:11" ht="31.5" customHeight="1" thickBot="1" x14ac:dyDescent="0.2">
      <c r="B25" s="278" t="s">
        <v>31</v>
      </c>
      <c r="C25" s="279"/>
      <c r="D25" s="92"/>
      <c r="E25" s="280" t="s">
        <v>40</v>
      </c>
      <c r="F25" s="281"/>
      <c r="G25" s="281"/>
      <c r="H25" s="62"/>
      <c r="I25" s="276"/>
      <c r="J25" s="277"/>
    </row>
    <row r="26" spans="2:11" ht="7.5" customHeight="1" thickBot="1" x14ac:dyDescent="0.2"/>
    <row r="27" spans="2:11" ht="13.5" x14ac:dyDescent="0.15">
      <c r="B27" s="31"/>
      <c r="C27" s="215" t="s">
        <v>32</v>
      </c>
      <c r="D27" s="224"/>
      <c r="E27" s="223" t="s">
        <v>36</v>
      </c>
      <c r="F27" s="184"/>
      <c r="G27" s="224"/>
      <c r="H27" s="41" t="s">
        <v>33</v>
      </c>
      <c r="I27" s="41" t="s">
        <v>34</v>
      </c>
      <c r="J27" s="44" t="s">
        <v>35</v>
      </c>
      <c r="K27" s="19"/>
    </row>
    <row r="28" spans="2:11" ht="30" customHeight="1" x14ac:dyDescent="0.15">
      <c r="B28" s="32" t="s">
        <v>66</v>
      </c>
      <c r="C28" s="248"/>
      <c r="D28" s="247"/>
      <c r="E28" s="245"/>
      <c r="F28" s="246"/>
      <c r="G28" s="247"/>
      <c r="H28" s="43"/>
      <c r="I28" s="43"/>
      <c r="J28" s="27"/>
      <c r="K28" s="19"/>
    </row>
    <row r="29" spans="2:11" ht="30" customHeight="1" x14ac:dyDescent="0.15">
      <c r="B29" s="126" t="s">
        <v>68</v>
      </c>
      <c r="C29" s="248" t="s">
        <v>49</v>
      </c>
      <c r="D29" s="247"/>
      <c r="E29" s="245"/>
      <c r="F29" s="246"/>
      <c r="G29" s="247"/>
      <c r="H29" s="43"/>
      <c r="I29" s="43"/>
      <c r="J29" s="27"/>
      <c r="K29" s="19"/>
    </row>
    <row r="30" spans="2:11" ht="30" customHeight="1" thickBot="1" x14ac:dyDescent="0.2">
      <c r="B30" s="271"/>
      <c r="C30" s="216"/>
      <c r="D30" s="249"/>
      <c r="E30" s="250"/>
      <c r="F30" s="185"/>
      <c r="G30" s="249"/>
      <c r="H30" s="46"/>
      <c r="I30" s="46"/>
      <c r="J30" s="28"/>
      <c r="K30" s="19"/>
    </row>
    <row r="31" spans="2:11" ht="7.5" customHeight="1" x14ac:dyDescent="0.15"/>
    <row r="32" spans="2:11" ht="15" customHeight="1" x14ac:dyDescent="0.15">
      <c r="B32" s="122" t="s">
        <v>216</v>
      </c>
      <c r="C32" s="122"/>
      <c r="D32" s="122"/>
      <c r="E32" s="122"/>
      <c r="F32" s="122"/>
      <c r="G32" s="122"/>
      <c r="H32" s="122"/>
      <c r="I32" s="122"/>
      <c r="J32" s="122"/>
    </row>
    <row r="33" spans="2:10" ht="15" customHeight="1" x14ac:dyDescent="0.15">
      <c r="B33" s="122" t="s">
        <v>200</v>
      </c>
      <c r="C33" s="122"/>
      <c r="D33" s="122"/>
      <c r="E33" s="122"/>
      <c r="F33" s="122"/>
      <c r="G33" s="122"/>
      <c r="H33" s="122"/>
      <c r="I33" s="122"/>
      <c r="J33" s="122"/>
    </row>
    <row r="34" spans="2:10" ht="15" customHeight="1" x14ac:dyDescent="0.15">
      <c r="B34" s="122" t="s">
        <v>65</v>
      </c>
      <c r="C34" s="122"/>
      <c r="D34" s="122"/>
      <c r="E34" s="122"/>
      <c r="F34" s="122"/>
      <c r="G34" s="122"/>
      <c r="H34" s="122"/>
      <c r="I34" s="122"/>
      <c r="J34" s="122"/>
    </row>
    <row r="35" spans="2:10" ht="15" customHeight="1" x14ac:dyDescent="0.15">
      <c r="B35" s="122" t="s">
        <v>206</v>
      </c>
      <c r="C35" s="122"/>
      <c r="D35" s="122"/>
      <c r="E35" s="122"/>
      <c r="F35" s="122"/>
      <c r="G35" s="122"/>
      <c r="H35" s="122"/>
      <c r="I35" s="122"/>
      <c r="J35" s="122"/>
    </row>
    <row r="36" spans="2:10" ht="15" customHeight="1" x14ac:dyDescent="0.15">
      <c r="B36" s="122" t="s">
        <v>207</v>
      </c>
      <c r="C36" s="122"/>
      <c r="D36" s="122"/>
      <c r="E36" s="122"/>
      <c r="F36" s="122"/>
      <c r="G36" s="122"/>
      <c r="H36" s="122"/>
      <c r="I36" s="122"/>
      <c r="J36" s="122"/>
    </row>
    <row r="37" spans="2:10" ht="15" customHeight="1" x14ac:dyDescent="0.15"/>
    <row r="39" spans="2:10" ht="24.75" customHeight="1" x14ac:dyDescent="0.15">
      <c r="B39" s="34"/>
    </row>
    <row r="40" spans="2:10" ht="24.75" customHeight="1" x14ac:dyDescent="0.15">
      <c r="B40" s="34"/>
    </row>
    <row r="41" spans="2:10" ht="24.75" customHeight="1" x14ac:dyDescent="0.15">
      <c r="B41" s="34"/>
    </row>
    <row r="42" spans="2:10" ht="24.75" customHeight="1" x14ac:dyDescent="0.15">
      <c r="B42" s="34"/>
    </row>
    <row r="43" spans="2:10" ht="24.75" customHeight="1" x14ac:dyDescent="0.15">
      <c r="B43" s="34"/>
    </row>
    <row r="44" spans="2:10" ht="24.75" customHeight="1" x14ac:dyDescent="0.15">
      <c r="B44" s="34"/>
    </row>
    <row r="45" spans="2:10" ht="24.75" customHeight="1" x14ac:dyDescent="0.15">
      <c r="B45" s="34"/>
    </row>
    <row r="46" spans="2:10" ht="24.75" customHeight="1" x14ac:dyDescent="0.15">
      <c r="B46" s="34"/>
    </row>
    <row r="47" spans="2:10" ht="24.75" customHeight="1" x14ac:dyDescent="0.15">
      <c r="B47" s="34"/>
    </row>
  </sheetData>
  <mergeCells count="62">
    <mergeCell ref="B24:C24"/>
    <mergeCell ref="B23:C23"/>
    <mergeCell ref="D17:D19"/>
    <mergeCell ref="I25:J25"/>
    <mergeCell ref="D23:E23"/>
    <mergeCell ref="G23:J23"/>
    <mergeCell ref="D24:E24"/>
    <mergeCell ref="G24:J24"/>
    <mergeCell ref="B20:C20"/>
    <mergeCell ref="B21:C21"/>
    <mergeCell ref="F21:G21"/>
    <mergeCell ref="D21:E21"/>
    <mergeCell ref="B25:C25"/>
    <mergeCell ref="E25:G25"/>
    <mergeCell ref="B35:J35"/>
    <mergeCell ref="B36:J36"/>
    <mergeCell ref="C27:D27"/>
    <mergeCell ref="E27:G27"/>
    <mergeCell ref="C28:D28"/>
    <mergeCell ref="E28:G28"/>
    <mergeCell ref="B29:B30"/>
    <mergeCell ref="C29:D29"/>
    <mergeCell ref="E29:G29"/>
    <mergeCell ref="C30:D30"/>
    <mergeCell ref="E30:G30"/>
    <mergeCell ref="B32:J32"/>
    <mergeCell ref="B33:J33"/>
    <mergeCell ref="B34:J34"/>
    <mergeCell ref="B15:C15"/>
    <mergeCell ref="D15:G15"/>
    <mergeCell ref="H15:J15"/>
    <mergeCell ref="E17:F17"/>
    <mergeCell ref="H16:I16"/>
    <mergeCell ref="B16:C19"/>
    <mergeCell ref="D16:F16"/>
    <mergeCell ref="E18:F18"/>
    <mergeCell ref="E19:F19"/>
    <mergeCell ref="H17:J19"/>
    <mergeCell ref="B11:C11"/>
    <mergeCell ref="D11:E11"/>
    <mergeCell ref="F11:J11"/>
    <mergeCell ref="B12:C14"/>
    <mergeCell ref="E14:F14"/>
    <mergeCell ref="H14:I14"/>
    <mergeCell ref="E12:J12"/>
    <mergeCell ref="E13:J13"/>
    <mergeCell ref="B6:C6"/>
    <mergeCell ref="B7:C9"/>
    <mergeCell ref="E9:G9"/>
    <mergeCell ref="H9:J9"/>
    <mergeCell ref="E7:J7"/>
    <mergeCell ref="E8:J8"/>
    <mergeCell ref="B5:C5"/>
    <mergeCell ref="D5:E5"/>
    <mergeCell ref="F5:G5"/>
    <mergeCell ref="H5:I5"/>
    <mergeCell ref="C1:F2"/>
    <mergeCell ref="I1:J1"/>
    <mergeCell ref="B4:C4"/>
    <mergeCell ref="D4:E4"/>
    <mergeCell ref="F4:G4"/>
    <mergeCell ref="H4:I4"/>
  </mergeCells>
  <phoneticPr fontId="1"/>
  <pageMargins left="0.78740157480314965" right="0.78740157480314965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6</xdr:col>
                    <xdr:colOff>390525</xdr:colOff>
                    <xdr:row>19</xdr:row>
                    <xdr:rowOff>38100</xdr:rowOff>
                  </from>
                  <to>
                    <xdr:col>8</xdr:col>
                    <xdr:colOff>95250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4</xdr:col>
                    <xdr:colOff>695325</xdr:colOff>
                    <xdr:row>19</xdr:row>
                    <xdr:rowOff>38100</xdr:rowOff>
                  </from>
                  <to>
                    <xdr:col>6</xdr:col>
                    <xdr:colOff>409575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6" name="Check Box 8">
              <controlPr defaultSize="0" autoFill="0" autoLine="0" autoPict="0">
                <anchor moveWithCells="1">
                  <from>
                    <xdr:col>7</xdr:col>
                    <xdr:colOff>95250</xdr:colOff>
                    <xdr:row>24</xdr:row>
                    <xdr:rowOff>76200</xdr:rowOff>
                  </from>
                  <to>
                    <xdr:col>7</xdr:col>
                    <xdr:colOff>657225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7" name="Check Box 9">
              <controlPr defaultSize="0" autoFill="0" autoLine="0" autoPict="0">
                <anchor moveWithCells="1">
                  <from>
                    <xdr:col>8</xdr:col>
                    <xdr:colOff>238125</xdr:colOff>
                    <xdr:row>24</xdr:row>
                    <xdr:rowOff>66675</xdr:rowOff>
                  </from>
                  <to>
                    <xdr:col>9</xdr:col>
                    <xdr:colOff>542925</xdr:colOff>
                    <xdr:row>24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8" name="Check Box 10">
              <controlPr defaultSize="0" autoFill="0" autoLine="0" autoPict="0">
                <anchor moveWithCells="1">
                  <from>
                    <xdr:col>3</xdr:col>
                    <xdr:colOff>104775</xdr:colOff>
                    <xdr:row>5</xdr:row>
                    <xdr:rowOff>38100</xdr:rowOff>
                  </from>
                  <to>
                    <xdr:col>3</xdr:col>
                    <xdr:colOff>647700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9" name="Check Box 11">
              <controlPr defaultSize="0" autoFill="0" autoLine="0" autoPict="0">
                <anchor moveWithCells="1">
                  <from>
                    <xdr:col>4</xdr:col>
                    <xdr:colOff>85725</xdr:colOff>
                    <xdr:row>5</xdr:row>
                    <xdr:rowOff>38100</xdr:rowOff>
                  </from>
                  <to>
                    <xdr:col>4</xdr:col>
                    <xdr:colOff>628650</xdr:colOff>
                    <xdr:row>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0" name="Check Box 17">
              <controlPr defaultSize="0" autoFill="0" autoLine="0" autoPict="0">
                <anchor moveWithCells="1">
                  <from>
                    <xdr:col>7</xdr:col>
                    <xdr:colOff>323850</xdr:colOff>
                    <xdr:row>20</xdr:row>
                    <xdr:rowOff>38100</xdr:rowOff>
                  </from>
                  <to>
                    <xdr:col>8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1" name="Check Box 18">
              <controlPr defaultSize="0" autoFill="0" autoLine="0" autoPict="0">
                <anchor moveWithCells="1">
                  <from>
                    <xdr:col>9</xdr:col>
                    <xdr:colOff>0</xdr:colOff>
                    <xdr:row>20</xdr:row>
                    <xdr:rowOff>28575</xdr:rowOff>
                  </from>
                  <to>
                    <xdr:col>9</xdr:col>
                    <xdr:colOff>409575</xdr:colOff>
                    <xdr:row>20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2"/>
  <sheetViews>
    <sheetView zoomScaleNormal="100" workbookViewId="0">
      <selection activeCell="R3" sqref="R3"/>
    </sheetView>
  </sheetViews>
  <sheetFormatPr defaultColWidth="3.75" defaultRowHeight="18.75" customHeight="1" x14ac:dyDescent="0.15"/>
  <cols>
    <col min="1" max="16384" width="3.75" style="5"/>
  </cols>
  <sheetData>
    <row r="1" spans="2:23" ht="18.75" customHeight="1" x14ac:dyDescent="0.15">
      <c r="B1" s="286" t="s">
        <v>8</v>
      </c>
      <c r="C1" s="286"/>
      <c r="D1" s="286"/>
      <c r="E1" s="286"/>
    </row>
    <row r="2" spans="2:23" ht="18.75" customHeight="1" x14ac:dyDescent="0.15">
      <c r="P2" s="282" t="s">
        <v>9</v>
      </c>
      <c r="Q2" s="282"/>
      <c r="R2" s="287" t="s">
        <v>213</v>
      </c>
      <c r="S2" s="287"/>
      <c r="T2" s="288" t="s">
        <v>10</v>
      </c>
      <c r="U2" s="288"/>
      <c r="V2" s="290" t="s">
        <v>11</v>
      </c>
      <c r="W2" s="290"/>
    </row>
    <row r="3" spans="2:23" ht="18.75" customHeight="1" x14ac:dyDescent="0.15">
      <c r="B3" s="291" t="s">
        <v>76</v>
      </c>
      <c r="C3" s="291"/>
      <c r="D3" s="291"/>
      <c r="E3" s="291"/>
      <c r="F3" s="291"/>
      <c r="G3" s="291"/>
      <c r="H3" s="291"/>
      <c r="I3" s="291"/>
      <c r="J3" s="291"/>
      <c r="K3" s="291"/>
    </row>
    <row r="4" spans="2:23" ht="18.75" customHeight="1" x14ac:dyDescent="0.15"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23" ht="18.75" customHeight="1" x14ac:dyDescent="0.15">
      <c r="K5" s="284" t="s">
        <v>12</v>
      </c>
      <c r="L5" s="284"/>
      <c r="M5" s="284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2:23" ht="18.75" customHeight="1" x14ac:dyDescent="0.15"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8.75" customHeight="1" x14ac:dyDescent="0.15">
      <c r="K7" s="284" t="s">
        <v>75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8" t="s">
        <v>13</v>
      </c>
      <c r="W7" s="9"/>
    </row>
    <row r="8" spans="2:23" ht="18.75" customHeight="1" x14ac:dyDescent="0.15"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23" ht="27.75" x14ac:dyDescent="0.15">
      <c r="B9" s="13" t="s">
        <v>17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8.75" customHeight="1" x14ac:dyDescent="0.15"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</row>
    <row r="12" spans="2:23" ht="18.75" customHeight="1" x14ac:dyDescent="0.15">
      <c r="D12" s="5" t="s">
        <v>14</v>
      </c>
    </row>
    <row r="14" spans="2:23" ht="18.75" customHeight="1" x14ac:dyDescent="0.15">
      <c r="B14" s="291" t="s">
        <v>72</v>
      </c>
      <c r="C14" s="291"/>
      <c r="D14" s="291"/>
      <c r="E14" s="291"/>
      <c r="F14" s="283" t="s">
        <v>74</v>
      </c>
      <c r="G14" s="284"/>
      <c r="H14" s="285"/>
      <c r="I14" s="285"/>
      <c r="J14" s="285"/>
      <c r="K14" s="285"/>
      <c r="L14" s="53"/>
      <c r="M14" s="284" t="s">
        <v>73</v>
      </c>
      <c r="N14" s="284"/>
      <c r="O14" s="285"/>
      <c r="P14" s="285"/>
      <c r="Q14" s="285"/>
      <c r="R14" s="285"/>
      <c r="S14" s="285"/>
      <c r="T14" s="285"/>
      <c r="U14" s="285"/>
    </row>
    <row r="16" spans="2:23" ht="18.75" customHeight="1" x14ac:dyDescent="0.15">
      <c r="B16" s="286" t="s">
        <v>15</v>
      </c>
      <c r="C16" s="286"/>
      <c r="D16" s="286"/>
      <c r="E16" s="286"/>
      <c r="V16" s="10" t="s">
        <v>69</v>
      </c>
    </row>
    <row r="40" spans="1:21" ht="18.75" customHeight="1" x14ac:dyDescent="0.15">
      <c r="A40" s="51" t="s">
        <v>16</v>
      </c>
    </row>
    <row r="41" spans="1:21" ht="18.75" customHeight="1" x14ac:dyDescent="0.15">
      <c r="B41" s="52"/>
    </row>
    <row r="42" spans="1:21" ht="18.75" customHeight="1" x14ac:dyDescent="0.15">
      <c r="B42" s="286" t="s">
        <v>70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</row>
  </sheetData>
  <mergeCells count="18">
    <mergeCell ref="B1:E1"/>
    <mergeCell ref="B42:U42"/>
    <mergeCell ref="R2:S2"/>
    <mergeCell ref="T2:U2"/>
    <mergeCell ref="M14:N14"/>
    <mergeCell ref="O14:U14"/>
    <mergeCell ref="K7:O7"/>
    <mergeCell ref="P7:U7"/>
    <mergeCell ref="N5:W5"/>
    <mergeCell ref="V2:W2"/>
    <mergeCell ref="B14:E14"/>
    <mergeCell ref="K5:M5"/>
    <mergeCell ref="B3:K3"/>
    <mergeCell ref="P2:Q2"/>
    <mergeCell ref="F14:G14"/>
    <mergeCell ref="H14:K14"/>
    <mergeCell ref="B10:W10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2"/>
  <sheetViews>
    <sheetView workbookViewId="0">
      <selection activeCell="R3" sqref="R3"/>
    </sheetView>
  </sheetViews>
  <sheetFormatPr defaultColWidth="3.75" defaultRowHeight="18.75" customHeight="1" x14ac:dyDescent="0.15"/>
  <cols>
    <col min="1" max="16384" width="3.75" style="5"/>
  </cols>
  <sheetData>
    <row r="1" spans="2:23" ht="18.75" customHeight="1" x14ac:dyDescent="0.15">
      <c r="B1" s="286" t="s">
        <v>89</v>
      </c>
      <c r="C1" s="286"/>
      <c r="D1" s="286"/>
      <c r="E1" s="286"/>
    </row>
    <row r="2" spans="2:23" ht="18.75" customHeight="1" x14ac:dyDescent="0.15">
      <c r="P2" s="282" t="s">
        <v>9</v>
      </c>
      <c r="Q2" s="282"/>
      <c r="R2" s="287" t="s">
        <v>213</v>
      </c>
      <c r="S2" s="287"/>
      <c r="T2" s="288" t="s">
        <v>10</v>
      </c>
      <c r="U2" s="288"/>
      <c r="V2" s="290" t="s">
        <v>11</v>
      </c>
      <c r="W2" s="290"/>
    </row>
    <row r="3" spans="2:23" ht="18.75" customHeight="1" x14ac:dyDescent="0.15">
      <c r="B3" s="291" t="s">
        <v>76</v>
      </c>
      <c r="C3" s="291"/>
      <c r="D3" s="291"/>
      <c r="E3" s="291"/>
      <c r="F3" s="291"/>
      <c r="G3" s="291"/>
      <c r="H3" s="291"/>
      <c r="I3" s="291"/>
      <c r="J3" s="291"/>
      <c r="K3" s="291"/>
    </row>
    <row r="4" spans="2:23" ht="18.75" customHeight="1" x14ac:dyDescent="0.15"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2:23" ht="18.75" customHeight="1" x14ac:dyDescent="0.15">
      <c r="K5" s="284" t="s">
        <v>90</v>
      </c>
      <c r="L5" s="284"/>
      <c r="M5" s="284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2:23" ht="18.75" customHeight="1" x14ac:dyDescent="0.15"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2:23" ht="18.75" customHeight="1" x14ac:dyDescent="0.15">
      <c r="K7" s="284" t="s">
        <v>91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8" t="s">
        <v>3</v>
      </c>
      <c r="W7" s="9"/>
    </row>
    <row r="8" spans="2:23" ht="18.75" customHeight="1" x14ac:dyDescent="0.15"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23" ht="27.75" x14ac:dyDescent="0.15">
      <c r="B9" s="13" t="s">
        <v>17</v>
      </c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8.75" customHeight="1" x14ac:dyDescent="0.15">
      <c r="B10" s="282" t="s">
        <v>92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</row>
    <row r="12" spans="2:23" ht="18.75" customHeight="1" x14ac:dyDescent="0.15">
      <c r="D12" s="5" t="s">
        <v>14</v>
      </c>
    </row>
    <row r="14" spans="2:23" ht="18.75" customHeight="1" x14ac:dyDescent="0.15">
      <c r="B14" s="291" t="s">
        <v>72</v>
      </c>
      <c r="C14" s="291"/>
      <c r="D14" s="291"/>
      <c r="E14" s="291"/>
      <c r="F14" s="283" t="s">
        <v>74</v>
      </c>
      <c r="G14" s="284"/>
      <c r="H14" s="285"/>
      <c r="I14" s="285"/>
      <c r="J14" s="285"/>
      <c r="K14" s="285"/>
      <c r="L14" s="53"/>
      <c r="M14" s="284" t="s">
        <v>73</v>
      </c>
      <c r="N14" s="284"/>
      <c r="O14" s="285"/>
      <c r="P14" s="285"/>
      <c r="Q14" s="285"/>
      <c r="R14" s="285"/>
      <c r="S14" s="285"/>
      <c r="T14" s="285"/>
      <c r="U14" s="285"/>
    </row>
    <row r="16" spans="2:23" ht="18.75" customHeight="1" x14ac:dyDescent="0.15">
      <c r="B16" s="286" t="s">
        <v>15</v>
      </c>
      <c r="C16" s="286"/>
      <c r="D16" s="286"/>
      <c r="E16" s="286"/>
      <c r="V16" s="10" t="s">
        <v>69</v>
      </c>
    </row>
    <row r="40" spans="1:21" ht="18.75" customHeight="1" x14ac:dyDescent="0.15">
      <c r="A40" s="51" t="s">
        <v>16</v>
      </c>
    </row>
    <row r="41" spans="1:21" ht="18.75" customHeight="1" x14ac:dyDescent="0.15">
      <c r="B41" s="52"/>
    </row>
    <row r="42" spans="1:21" ht="18.75" customHeight="1" x14ac:dyDescent="0.15">
      <c r="B42" s="286" t="s">
        <v>70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</row>
  </sheetData>
  <mergeCells count="18">
    <mergeCell ref="B3:K3"/>
    <mergeCell ref="B16:E16"/>
    <mergeCell ref="B42:U42"/>
    <mergeCell ref="B10:W10"/>
    <mergeCell ref="K5:M5"/>
    <mergeCell ref="N5:W5"/>
    <mergeCell ref="K7:O7"/>
    <mergeCell ref="P7:U7"/>
    <mergeCell ref="B14:E14"/>
    <mergeCell ref="F14:G14"/>
    <mergeCell ref="H14:K14"/>
    <mergeCell ref="M14:N14"/>
    <mergeCell ref="O14:U14"/>
    <mergeCell ref="B1:E1"/>
    <mergeCell ref="P2:Q2"/>
    <mergeCell ref="R2:S2"/>
    <mergeCell ref="T2:U2"/>
    <mergeCell ref="V2:W2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40"/>
  <sheetViews>
    <sheetView tabSelected="1" zoomScaleNormal="100" workbookViewId="0">
      <selection activeCell="R2" sqref="R2"/>
    </sheetView>
  </sheetViews>
  <sheetFormatPr defaultColWidth="3.75" defaultRowHeight="18.75" customHeight="1" x14ac:dyDescent="0.15"/>
  <cols>
    <col min="1" max="16384" width="3.75" style="5"/>
  </cols>
  <sheetData>
    <row r="1" spans="2:23" ht="18.75" customHeight="1" x14ac:dyDescent="0.15">
      <c r="B1" s="286" t="s">
        <v>18</v>
      </c>
      <c r="C1" s="286"/>
      <c r="D1" s="286"/>
      <c r="E1" s="14"/>
      <c r="P1" s="282" t="s">
        <v>9</v>
      </c>
      <c r="Q1" s="282"/>
      <c r="R1" s="287" t="s">
        <v>213</v>
      </c>
      <c r="S1" s="287"/>
      <c r="T1" s="288" t="s">
        <v>10</v>
      </c>
      <c r="U1" s="288"/>
      <c r="V1" s="290" t="s">
        <v>11</v>
      </c>
      <c r="W1" s="290"/>
    </row>
    <row r="3" spans="2:23" ht="21" x14ac:dyDescent="0.15">
      <c r="B3" s="61" t="s">
        <v>85</v>
      </c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60"/>
      <c r="P3" s="12"/>
      <c r="Q3" s="12"/>
      <c r="R3" s="12"/>
      <c r="S3" s="12"/>
      <c r="T3" s="12"/>
      <c r="U3" s="12"/>
      <c r="V3" s="12"/>
      <c r="W3" s="12"/>
    </row>
    <row r="4" spans="2:23" ht="18.75" customHeight="1" thickBot="1" x14ac:dyDescent="0.2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3" ht="26.25" customHeight="1" thickBot="1" x14ac:dyDescent="0.2">
      <c r="B5" s="312" t="s">
        <v>77</v>
      </c>
      <c r="C5" s="313"/>
      <c r="D5" s="313"/>
      <c r="E5" s="314"/>
      <c r="F5" s="315"/>
      <c r="G5" s="313"/>
      <c r="H5" s="316"/>
      <c r="I5" s="54" t="s">
        <v>78</v>
      </c>
      <c r="J5" s="315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7"/>
    </row>
    <row r="6" spans="2:23" ht="26.25" customHeight="1" thickBot="1" x14ac:dyDescent="0.2">
      <c r="B6" s="312" t="s">
        <v>79</v>
      </c>
      <c r="C6" s="313"/>
      <c r="D6" s="313"/>
      <c r="E6" s="314"/>
      <c r="F6" s="318" t="s">
        <v>71</v>
      </c>
      <c r="G6" s="319"/>
      <c r="H6" s="319"/>
      <c r="I6" s="319"/>
      <c r="J6" s="320"/>
      <c r="K6" s="321" t="s">
        <v>80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22"/>
    </row>
    <row r="7" spans="2:23" ht="26.25" customHeight="1" x14ac:dyDescent="0.15">
      <c r="B7" s="309" t="s">
        <v>83</v>
      </c>
      <c r="C7" s="310"/>
      <c r="D7" s="310"/>
      <c r="E7" s="311"/>
      <c r="F7" s="58"/>
      <c r="G7" s="295" t="s">
        <v>81</v>
      </c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</row>
    <row r="8" spans="2:23" ht="26.25" customHeight="1" thickBot="1" x14ac:dyDescent="0.2">
      <c r="B8" s="292" t="s">
        <v>84</v>
      </c>
      <c r="C8" s="293"/>
      <c r="D8" s="293"/>
      <c r="E8" s="294"/>
      <c r="F8" s="59"/>
      <c r="G8" s="297" t="s">
        <v>82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</row>
    <row r="9" spans="2:23" ht="26.25" customHeight="1" x14ac:dyDescent="0.15">
      <c r="B9" s="299" t="s">
        <v>86</v>
      </c>
      <c r="C9" s="300"/>
      <c r="D9" s="300"/>
      <c r="E9" s="301"/>
      <c r="F9" s="305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6"/>
    </row>
    <row r="10" spans="2:23" ht="26.25" customHeight="1" thickBot="1" x14ac:dyDescent="0.2">
      <c r="B10" s="302"/>
      <c r="C10" s="303"/>
      <c r="D10" s="303"/>
      <c r="E10" s="304"/>
      <c r="F10" s="307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8"/>
    </row>
    <row r="11" spans="2:23" ht="18.75" customHeight="1" x14ac:dyDescent="0.15">
      <c r="B11" s="55"/>
      <c r="C11" s="55"/>
      <c r="D11" s="55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2:23" ht="18.75" customHeight="1" x14ac:dyDescent="0.15">
      <c r="B12" s="323" t="s">
        <v>87</v>
      </c>
      <c r="C12" s="323"/>
      <c r="D12" s="323"/>
      <c r="E12" s="323"/>
      <c r="F12" s="323"/>
      <c r="G12" s="323"/>
      <c r="H12" s="323"/>
      <c r="V12" s="10" t="s">
        <v>69</v>
      </c>
    </row>
    <row r="36" spans="1:21" ht="18.75" customHeight="1" x14ac:dyDescent="0.15">
      <c r="A36" s="51" t="s">
        <v>16</v>
      </c>
    </row>
    <row r="39" spans="1:21" ht="18.75" customHeight="1" x14ac:dyDescent="0.15">
      <c r="B39" s="52"/>
    </row>
    <row r="40" spans="1:21" ht="18.75" customHeight="1" x14ac:dyDescent="0.15">
      <c r="B40" s="286" t="s">
        <v>70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</row>
  </sheetData>
  <mergeCells count="21">
    <mergeCell ref="V1:W1"/>
    <mergeCell ref="B40:U40"/>
    <mergeCell ref="B1:D1"/>
    <mergeCell ref="B7:E7"/>
    <mergeCell ref="P1:Q1"/>
    <mergeCell ref="R1:S1"/>
    <mergeCell ref="T1:U1"/>
    <mergeCell ref="B5:E5"/>
    <mergeCell ref="F5:H5"/>
    <mergeCell ref="J5:W5"/>
    <mergeCell ref="B6:E6"/>
    <mergeCell ref="F6:G6"/>
    <mergeCell ref="H6:J6"/>
    <mergeCell ref="K6:L6"/>
    <mergeCell ref="M6:W6"/>
    <mergeCell ref="B12:H12"/>
    <mergeCell ref="B8:E8"/>
    <mergeCell ref="G7:R7"/>
    <mergeCell ref="G8:R8"/>
    <mergeCell ref="B9:E10"/>
    <mergeCell ref="F9:W10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B2:BC8"/>
  <sheetViews>
    <sheetView topLeftCell="A4" workbookViewId="0">
      <selection activeCell="E9" sqref="E9"/>
    </sheetView>
  </sheetViews>
  <sheetFormatPr defaultRowHeight="13.5" x14ac:dyDescent="0.15"/>
  <cols>
    <col min="1" max="1" width="3.125" customWidth="1"/>
    <col min="2" max="2" width="11" bestFit="1" customWidth="1"/>
    <col min="3" max="3" width="9" bestFit="1" customWidth="1"/>
    <col min="4" max="4" width="5.25" bestFit="1" customWidth="1"/>
    <col min="5" max="5" width="9" bestFit="1" customWidth="1"/>
    <col min="6" max="6" width="10" bestFit="1" customWidth="1"/>
    <col min="7" max="7" width="16.25" bestFit="1" customWidth="1"/>
    <col min="8" max="8" width="18.375" bestFit="1" customWidth="1"/>
    <col min="9" max="9" width="16.5" bestFit="1" customWidth="1"/>
    <col min="10" max="10" width="7.125" bestFit="1" customWidth="1"/>
    <col min="11" max="11" width="9.5" bestFit="1" customWidth="1"/>
    <col min="12" max="12" width="22.5" bestFit="1" customWidth="1"/>
    <col min="13" max="13" width="16.875" bestFit="1" customWidth="1"/>
    <col min="14" max="14" width="17.25" bestFit="1" customWidth="1"/>
    <col min="15" max="15" width="9.5" bestFit="1" customWidth="1"/>
    <col min="16" max="16" width="24.875" bestFit="1" customWidth="1"/>
    <col min="17" max="18" width="13.875" bestFit="1" customWidth="1"/>
    <col min="19" max="19" width="30.5" bestFit="1" customWidth="1"/>
    <col min="20" max="20" width="9" bestFit="1" customWidth="1"/>
    <col min="21" max="21" width="15.125" bestFit="1" customWidth="1"/>
    <col min="22" max="22" width="7.5" bestFit="1" customWidth="1"/>
    <col min="23" max="23" width="9" bestFit="1" customWidth="1"/>
    <col min="24" max="24" width="17.25" bestFit="1" customWidth="1"/>
    <col min="25" max="25" width="9" bestFit="1" customWidth="1"/>
    <col min="26" max="27" width="11" bestFit="1" customWidth="1"/>
    <col min="28" max="28" width="5.25" bestFit="1" customWidth="1"/>
    <col min="29" max="29" width="31.75" bestFit="1" customWidth="1"/>
    <col min="30" max="31" width="11" bestFit="1" customWidth="1"/>
    <col min="32" max="32" width="5.25" bestFit="1" customWidth="1"/>
    <col min="33" max="33" width="31.75" bestFit="1" customWidth="1"/>
    <col min="34" max="34" width="15.125" bestFit="1" customWidth="1"/>
    <col min="35" max="35" width="11" bestFit="1" customWidth="1"/>
    <col min="36" max="36" width="5.25" bestFit="1" customWidth="1"/>
    <col min="37" max="37" width="46.375" bestFit="1" customWidth="1"/>
    <col min="38" max="38" width="9" bestFit="1" customWidth="1"/>
    <col min="39" max="40" width="13" bestFit="1" customWidth="1"/>
    <col min="41" max="41" width="31.125" bestFit="1" customWidth="1"/>
    <col min="42" max="42" width="13" bestFit="1" customWidth="1"/>
    <col min="43" max="44" width="5.25" bestFit="1" customWidth="1"/>
    <col min="45" max="45" width="14.625" bestFit="1" customWidth="1"/>
    <col min="46" max="46" width="13" bestFit="1" customWidth="1"/>
    <col min="47" max="47" width="23.5" bestFit="1" customWidth="1"/>
    <col min="48" max="49" width="5.25" bestFit="1" customWidth="1"/>
    <col min="50" max="51" width="17.25" bestFit="1" customWidth="1"/>
    <col min="52" max="52" width="11" bestFit="1" customWidth="1"/>
    <col min="53" max="54" width="5.25" bestFit="1" customWidth="1"/>
    <col min="55" max="55" width="17.25" bestFit="1" customWidth="1"/>
  </cols>
  <sheetData>
    <row r="2" spans="2:55" x14ac:dyDescent="0.15">
      <c r="U2" s="106" t="s">
        <v>165</v>
      </c>
      <c r="V2">
        <f>IF('長期研修申込書(様式1-1)'!E18=TRUE,1,0)</f>
        <v>0</v>
      </c>
      <c r="W2" t="e">
        <f>IF('長期研修申込書(様式1-1)'!#REF!=TRUE,1,0)</f>
        <v>#REF!</v>
      </c>
      <c r="X2" t="s">
        <v>169</v>
      </c>
    </row>
    <row r="3" spans="2:55" x14ac:dyDescent="0.15">
      <c r="H3" s="106" t="s">
        <v>172</v>
      </c>
      <c r="I3">
        <f>IF('長期研修申込書(様式1-1)'!D6=TRUE,1,0)</f>
        <v>0</v>
      </c>
      <c r="U3" s="106" t="s">
        <v>166</v>
      </c>
      <c r="V3">
        <f>IF('長期研修申込書(様式1-1)'!F18=TRUE,2,0)</f>
        <v>0</v>
      </c>
      <c r="W3" t="e">
        <f>IF('長期研修申込書(様式1-1)'!#REF!=TRUE,2,0)</f>
        <v>#REF!</v>
      </c>
      <c r="X3" t="s">
        <v>170</v>
      </c>
      <c r="Z3" s="324" t="s">
        <v>122</v>
      </c>
      <c r="AA3" s="324"/>
      <c r="AB3" s="324"/>
      <c r="AC3" s="324"/>
      <c r="AD3" s="324" t="s">
        <v>143</v>
      </c>
      <c r="AE3" s="324"/>
      <c r="AF3" s="324"/>
      <c r="AG3" s="324"/>
      <c r="AH3" s="324" t="s">
        <v>144</v>
      </c>
      <c r="AI3" s="324"/>
      <c r="AJ3" s="324"/>
      <c r="AK3" s="324"/>
    </row>
    <row r="4" spans="2:55" x14ac:dyDescent="0.15">
      <c r="F4" s="75"/>
      <c r="G4" s="75"/>
      <c r="H4" s="106" t="s">
        <v>173</v>
      </c>
      <c r="I4">
        <f>IF('長期研修申込書(様式1-1)'!E6=TRUE,2,0)</f>
        <v>0</v>
      </c>
      <c r="K4" s="75"/>
      <c r="L4" s="75"/>
      <c r="M4" s="75"/>
      <c r="N4" s="75"/>
      <c r="O4" s="75"/>
      <c r="P4" s="75"/>
      <c r="Q4" s="75"/>
      <c r="R4" s="75"/>
      <c r="S4" s="75"/>
      <c r="U4" s="106" t="s">
        <v>167</v>
      </c>
      <c r="V4">
        <f>IF('長期研修申込書(様式1-1)'!G18=TRUE,4,0)</f>
        <v>0</v>
      </c>
      <c r="W4" t="e">
        <f>IF('長期研修申込書(様式1-1)'!#REF!=TRUE,4,0)</f>
        <v>#REF!</v>
      </c>
      <c r="X4" t="s">
        <v>171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</row>
    <row r="5" spans="2:55" x14ac:dyDescent="0.15">
      <c r="F5" s="75"/>
      <c r="G5" s="75"/>
      <c r="H5" s="106" t="s">
        <v>174</v>
      </c>
      <c r="I5" s="106" t="str">
        <f>IF(SUM(I3:I4)=0,"未記入",IF(SUM(I3:I4)=1,"昭和",IF(SUM(I3:I4)=2,"平成","error")))</f>
        <v>未記入</v>
      </c>
      <c r="K5" s="75"/>
      <c r="L5" s="75"/>
      <c r="M5" s="75"/>
      <c r="N5" s="75"/>
      <c r="O5" s="75"/>
      <c r="P5" s="75"/>
      <c r="Q5" s="75"/>
      <c r="R5" s="75"/>
      <c r="S5" s="75"/>
      <c r="U5" s="106" t="s">
        <v>168</v>
      </c>
      <c r="V5">
        <f>IF('長期研修申込書(様式1-1)'!J18=TRUE,8,0)</f>
        <v>0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</row>
    <row r="6" spans="2:55" x14ac:dyDescent="0.15">
      <c r="F6" s="324" t="s">
        <v>100</v>
      </c>
      <c r="G6" s="324"/>
      <c r="K6" s="324" t="s">
        <v>105</v>
      </c>
      <c r="L6" s="324"/>
      <c r="M6" s="324"/>
      <c r="N6" s="324" t="s">
        <v>109</v>
      </c>
      <c r="O6" s="324"/>
      <c r="P6" s="324"/>
      <c r="Q6" s="324"/>
      <c r="R6" s="324"/>
      <c r="S6" s="324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O6" s="324" t="s">
        <v>131</v>
      </c>
      <c r="AP6" s="324"/>
      <c r="AQ6" s="324"/>
      <c r="AR6" s="324"/>
      <c r="AS6" s="324"/>
      <c r="AT6" s="324" t="s">
        <v>132</v>
      </c>
      <c r="AU6" s="324"/>
      <c r="AV6" s="324"/>
      <c r="AW6" s="324"/>
      <c r="AX6" s="324"/>
      <c r="AY6" s="324" t="s">
        <v>133</v>
      </c>
      <c r="AZ6" s="324"/>
      <c r="BA6" s="324"/>
      <c r="BB6" s="324"/>
      <c r="BC6" s="324"/>
    </row>
    <row r="7" spans="2:55" s="75" customFormat="1" x14ac:dyDescent="0.15">
      <c r="C7" s="75" t="s">
        <v>134</v>
      </c>
      <c r="D7" s="75" t="s">
        <v>135</v>
      </c>
      <c r="E7" s="75" t="s">
        <v>99</v>
      </c>
      <c r="F7" s="75" t="s">
        <v>100</v>
      </c>
      <c r="G7" s="75" t="s">
        <v>101</v>
      </c>
      <c r="H7" s="75" t="s">
        <v>102</v>
      </c>
      <c r="I7" s="75" t="s">
        <v>103</v>
      </c>
      <c r="J7" s="75" t="s">
        <v>104</v>
      </c>
      <c r="K7" s="75" t="s">
        <v>106</v>
      </c>
      <c r="L7" s="75" t="s">
        <v>107</v>
      </c>
      <c r="M7" s="75" t="s">
        <v>108</v>
      </c>
      <c r="N7" s="75" t="s">
        <v>109</v>
      </c>
      <c r="O7" s="75" t="s">
        <v>106</v>
      </c>
      <c r="P7" s="75" t="s">
        <v>110</v>
      </c>
      <c r="Q7" s="75" t="s">
        <v>108</v>
      </c>
      <c r="R7" s="75" t="s">
        <v>111</v>
      </c>
      <c r="S7" s="75" t="s">
        <v>112</v>
      </c>
      <c r="T7" s="75" t="s">
        <v>113</v>
      </c>
      <c r="U7" s="75" t="s">
        <v>114</v>
      </c>
      <c r="V7" s="75" t="s">
        <v>115</v>
      </c>
      <c r="W7" s="75" t="s">
        <v>116</v>
      </c>
      <c r="X7" s="75" t="s">
        <v>117</v>
      </c>
      <c r="Y7" s="75" t="s">
        <v>118</v>
      </c>
      <c r="Z7" s="75" t="s">
        <v>119</v>
      </c>
      <c r="AA7" s="75" t="s">
        <v>120</v>
      </c>
      <c r="AB7" s="75" t="s">
        <v>142</v>
      </c>
      <c r="AC7" s="75" t="s">
        <v>121</v>
      </c>
      <c r="AD7" s="75" t="s">
        <v>119</v>
      </c>
      <c r="AE7" s="75" t="s">
        <v>120</v>
      </c>
      <c r="AF7" s="75" t="s">
        <v>142</v>
      </c>
      <c r="AG7" s="75" t="s">
        <v>121</v>
      </c>
      <c r="AH7" s="75" t="s">
        <v>119</v>
      </c>
      <c r="AI7" s="75" t="s">
        <v>120</v>
      </c>
      <c r="AJ7" s="75" t="s">
        <v>142</v>
      </c>
      <c r="AK7" s="75" t="s">
        <v>121</v>
      </c>
      <c r="AL7" s="75" t="s">
        <v>123</v>
      </c>
      <c r="AM7" s="75" t="s">
        <v>124</v>
      </c>
      <c r="AN7" s="75" t="s">
        <v>125</v>
      </c>
      <c r="AO7" s="75" t="s">
        <v>126</v>
      </c>
      <c r="AP7" s="75" t="s">
        <v>127</v>
      </c>
      <c r="AQ7" s="75" t="s">
        <v>128</v>
      </c>
      <c r="AR7" s="75" t="s">
        <v>129</v>
      </c>
      <c r="AS7" s="75" t="s">
        <v>130</v>
      </c>
      <c r="AT7" s="75" t="s">
        <v>126</v>
      </c>
      <c r="AU7" s="75" t="s">
        <v>127</v>
      </c>
      <c r="AV7" s="75" t="s">
        <v>128</v>
      </c>
      <c r="AW7" s="75" t="s">
        <v>129</v>
      </c>
      <c r="AX7" s="75" t="s">
        <v>130</v>
      </c>
      <c r="AY7" s="75" t="s">
        <v>126</v>
      </c>
      <c r="AZ7" s="75" t="s">
        <v>127</v>
      </c>
      <c r="BA7" s="75" t="s">
        <v>128</v>
      </c>
      <c r="BB7" s="75" t="s">
        <v>129</v>
      </c>
      <c r="BC7" s="75" t="s">
        <v>130</v>
      </c>
    </row>
    <row r="8" spans="2:55" s="75" customFormat="1" x14ac:dyDescent="0.15">
      <c r="B8" s="75" t="s">
        <v>98</v>
      </c>
      <c r="C8" s="75">
        <f>'長期研修申込書(様式1-1)'!H1</f>
        <v>0</v>
      </c>
      <c r="D8" s="75">
        <f>'長期研修申込書(様式1-1)'!J2</f>
        <v>0</v>
      </c>
      <c r="E8" s="108">
        <f>'長期研修申込書(様式1-1)'!B5</f>
        <v>0</v>
      </c>
      <c r="F8" s="75" t="str">
        <f>'長期研修申込書(様式1-1)'!F5&amp;" "&amp;'長期研修申込書(様式1-1)'!H5</f>
        <v xml:space="preserve"> </v>
      </c>
      <c r="G8" s="75" t="str">
        <f>'長期研修申込書(様式1-1)'!F4&amp;" "&amp;'長期研修申込書(様式1-1)'!H4</f>
        <v xml:space="preserve"> </v>
      </c>
      <c r="H8" s="75" t="str">
        <f>'長期研修申込書(様式1-1)'!D7&amp;"@open.ed.jp"</f>
        <v>@open.ed.jp</v>
      </c>
      <c r="I8" s="75" t="str">
        <f>I5&amp;'長期研修申込書(様式1-1)'!F6&amp;"年"&amp;'長期研修申込書(様式1-1)'!G6&amp;"月"&amp;'長期研修申込書(様式1-1)'!H6&amp;"日"</f>
        <v>未記入年年月月日日</v>
      </c>
      <c r="J8" s="75" t="str">
        <f>'長期研修申込書(様式1-1)'!I6</f>
        <v>満　歳</v>
      </c>
      <c r="K8" s="107" t="str">
        <f>'長期研修申込書(様式1-1)'!D8</f>
        <v>〒</v>
      </c>
      <c r="L8" s="75" t="str">
        <f>'長期研修申込書(様式1-1)'!E8&amp;" "&amp;'長期研修申込書(様式1-1)'!E9</f>
        <v xml:space="preserve"> </v>
      </c>
      <c r="M8" s="75">
        <f>'長期研修申込書(様式1-1)'!E10</f>
        <v>0</v>
      </c>
      <c r="N8" s="75" t="str">
        <f>'長期研修申込書(様式1-1)'!D12&amp;'長期研修申込書(様式1-1)'!F12</f>
        <v>県立</v>
      </c>
      <c r="O8" s="107" t="str">
        <f>'長期研修申込書(様式1-1)'!D13</f>
        <v>〒</v>
      </c>
      <c r="P8" s="75" t="str">
        <f>'長期研修申込書(様式1-1)'!E13&amp;" "&amp;'長期研修申込書(様式1-1)'!E14</f>
        <v xml:space="preserve"> </v>
      </c>
      <c r="Q8" s="75">
        <f>'長期研修申込書(様式1-1)'!E15</f>
        <v>0</v>
      </c>
      <c r="R8" s="75">
        <f>'長期研修申込書(様式1-1)'!H15</f>
        <v>0</v>
      </c>
      <c r="S8" s="75">
        <f>'長期研修申込書(様式1-1)'!D16</f>
        <v>0</v>
      </c>
      <c r="T8" s="75" t="str">
        <f>'長期研修申込書(様式1-1)'!E17</f>
        <v>年</v>
      </c>
      <c r="U8" s="75" t="str">
        <f>'長期研修申込書(様式1-1)'!I17</f>
        <v>年</v>
      </c>
      <c r="V8" s="75" t="str">
        <f>IF(SUM(V2:V5)=0,"未入力",IF(AND(V5=8,SUM(V2:V4)=0),"対象外",IF(AND(V5=8,SUM(V2:V4)&gt;0),"error",IF(SUM(V2:V4)=4,"15年研",IF(SUM(V2:V4)=2,"中堅研",IF(SUM(V2:V4)=1,"5年研","error"))))))</f>
        <v>未入力</v>
      </c>
      <c r="W8" s="75" t="e">
        <f>IF(SUM(W2:W4)=0,"未入力",IF(AND(SUM(W2:W3)=0,W4=4),"対象外",IF(AND(W4=0,SUM(W2:W3)=2),"2年目",IF(AND(W4=0,SUM(W2:W3)=1),"1年目","error"))))</f>
        <v>#REF!</v>
      </c>
      <c r="X8" s="75">
        <f>'長期研修申込書(様式1-1)'!D19</f>
        <v>0</v>
      </c>
      <c r="Y8" s="75">
        <f>'長期研修申込書(様式1-1)'!I19</f>
        <v>0</v>
      </c>
      <c r="Z8" s="75">
        <f>'長期研修申込書(様式1-1)'!C22</f>
        <v>0</v>
      </c>
      <c r="AA8" s="75">
        <f>'長期研修申込書(様式1-1)'!D22</f>
        <v>0</v>
      </c>
      <c r="AB8" s="75">
        <f>'長期研修申込書(様式1-1)'!F22</f>
        <v>0</v>
      </c>
      <c r="AC8" s="75">
        <f>'長期研修申込書(様式1-1)'!G22</f>
        <v>0</v>
      </c>
      <c r="AD8" s="75">
        <f>'長期研修申込書(様式1-1)'!C23</f>
        <v>0</v>
      </c>
      <c r="AE8" s="75">
        <f>'長期研修申込書(様式1-1)'!D23</f>
        <v>0</v>
      </c>
      <c r="AF8" s="75">
        <f>'長期研修申込書(様式1-1)'!F23</f>
        <v>0</v>
      </c>
      <c r="AG8" s="75">
        <f>'長期研修申込書(様式1-1)'!G23</f>
        <v>0</v>
      </c>
      <c r="AH8" s="75">
        <f>'長期研修申込書(様式1-1)'!C24</f>
        <v>0</v>
      </c>
      <c r="AI8" s="75">
        <f>'長期研修申込書(様式1-1)'!D24</f>
        <v>0</v>
      </c>
      <c r="AJ8" s="75">
        <f>'長期研修申込書(様式1-1)'!F24</f>
        <v>0</v>
      </c>
      <c r="AK8" s="75">
        <f>'長期研修申込書(様式1-1)'!G24</f>
        <v>0</v>
      </c>
      <c r="AL8" s="75">
        <f>'長期研修申込書(様式1-1)'!D25</f>
        <v>0</v>
      </c>
      <c r="AM8" s="75">
        <f>'長期研修申込書(様式1-1)'!H25</f>
        <v>0</v>
      </c>
      <c r="AN8" s="75" t="str">
        <f>IF(AND('長期研修申込書(様式1-1)'!E26=TRUE,'長期研修申込書(様式1-1)'!F26=FALSE),"希望",IF(AND('長期研修申込書(様式1-1)'!E26=TRUE,'長期研修申込書(様式1-1)'!F26=TRUE),"error",""))</f>
        <v/>
      </c>
      <c r="AO8" s="75">
        <f>'長期研修申込書(様式1-1)'!C29</f>
        <v>0</v>
      </c>
      <c r="AP8" s="75">
        <f>'長期研修申込書(様式1-1)'!E29</f>
        <v>0</v>
      </c>
      <c r="AQ8" s="75">
        <f>'長期研修申込書(様式1-1)'!H29</f>
        <v>0</v>
      </c>
      <c r="AR8" s="75">
        <f>'長期研修申込書(様式1-1)'!I29</f>
        <v>0</v>
      </c>
      <c r="AS8" s="75">
        <f>'長期研修申込書(様式1-1)'!J29</f>
        <v>0</v>
      </c>
      <c r="AT8" s="75">
        <f>'長期研修申込書(様式1-1)'!C30</f>
        <v>0</v>
      </c>
      <c r="AU8" s="75">
        <f>'長期研修申込書(様式1-1)'!E30</f>
        <v>0</v>
      </c>
      <c r="AV8" s="75">
        <f>'長期研修申込書(様式1-1)'!H30</f>
        <v>0</v>
      </c>
      <c r="AW8" s="75">
        <f>'長期研修申込書(様式1-1)'!I30</f>
        <v>0</v>
      </c>
      <c r="AX8" s="75">
        <f>'長期研修申込書(様式1-1)'!J30</f>
        <v>0</v>
      </c>
      <c r="AY8" s="75">
        <f>'長期研修申込書(様式1-1)'!C31</f>
        <v>0</v>
      </c>
      <c r="AZ8" s="75">
        <f>'長期研修申込書(様式1-1)'!E31</f>
        <v>0</v>
      </c>
      <c r="BA8" s="75">
        <f>'長期研修申込書(様式1-1)'!H31</f>
        <v>0</v>
      </c>
      <c r="BB8" s="75">
        <f>'長期研修申込書(様式1-1)'!I31</f>
        <v>0</v>
      </c>
      <c r="BC8" s="75">
        <f>'長期研修申込書(様式1-1)'!J31</f>
        <v>0</v>
      </c>
    </row>
  </sheetData>
  <mergeCells count="9">
    <mergeCell ref="AY6:BC6"/>
    <mergeCell ref="F6:G6"/>
    <mergeCell ref="K6:M6"/>
    <mergeCell ref="N6:S6"/>
    <mergeCell ref="Z3:AC3"/>
    <mergeCell ref="AD3:AG3"/>
    <mergeCell ref="AH3:AK3"/>
    <mergeCell ref="AO6:AS6"/>
    <mergeCell ref="AT6:AX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長期研修申込書(様式1-1)</vt:lpstr>
      <vt:lpstr>様式(1-1)(例)</vt:lpstr>
      <vt:lpstr>長期研修申込書(様式1-2)</vt:lpstr>
      <vt:lpstr>推薦書(様式2-1)</vt:lpstr>
      <vt:lpstr>推薦書(様式2ｰ2)</vt:lpstr>
      <vt:lpstr>テーマ及びテーマ設定の理由(様式3)</vt:lpstr>
      <vt:lpstr>加工禁止</vt:lpstr>
      <vt:lpstr>'長期研修申込書(様式1-1)'!Print_Area</vt:lpstr>
      <vt:lpstr>'長期研修申込書(様式1-2)'!Print_Area</vt:lpstr>
      <vt:lpstr>'様式(1-1)(例)'!Print_Area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2022-08-15T08:39:18Z</cp:lastPrinted>
  <dcterms:created xsi:type="dcterms:W3CDTF">2021-06-14T04:16:40Z</dcterms:created>
  <dcterms:modified xsi:type="dcterms:W3CDTF">2022-08-15T08:39:42Z</dcterms:modified>
</cp:coreProperties>
</file>